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tabRatio="739" firstSheet="62" activeTab="76"/>
  </bookViews>
  <sheets>
    <sheet name="فاصل.1" sheetId="13" r:id="rId1"/>
    <sheet name="جدول 1" sheetId="1" r:id="rId2"/>
    <sheet name="جدول 2" sheetId="2" r:id="rId3"/>
    <sheet name="جدول 3" sheetId="3" r:id="rId4"/>
    <sheet name="جدول 4" sheetId="4" r:id="rId5"/>
    <sheet name="جدول 5" sheetId="5" r:id="rId6"/>
    <sheet name="جدول 6." sheetId="8" r:id="rId7"/>
    <sheet name="جدول 7" sheetId="11" r:id="rId8"/>
    <sheet name="جدول 9" sheetId="10" r:id="rId9"/>
    <sheet name="جدول 8" sheetId="9" r:id="rId10"/>
    <sheet name="فاصل.2" sheetId="14" r:id="rId11"/>
    <sheet name="25" sheetId="15" r:id="rId12"/>
    <sheet name="26" sheetId="16" r:id="rId13"/>
    <sheet name="27" sheetId="17" r:id="rId14"/>
    <sheet name="28" sheetId="18" r:id="rId15"/>
    <sheet name="29" sheetId="19" r:id="rId16"/>
    <sheet name="30" sheetId="20" r:id="rId17"/>
    <sheet name="31" sheetId="21" r:id="rId18"/>
    <sheet name="32" sheetId="22" r:id="rId19"/>
    <sheet name="33" sheetId="23" r:id="rId20"/>
    <sheet name="34" sheetId="24" r:id="rId21"/>
    <sheet name="35" sheetId="25" r:id="rId22"/>
    <sheet name="فاصل.3" sheetId="26" r:id="rId23"/>
    <sheet name="36" sheetId="27" r:id="rId24"/>
    <sheet name="37" sheetId="28" r:id="rId25"/>
    <sheet name="38" sheetId="29" r:id="rId26"/>
    <sheet name="39" sheetId="30" r:id="rId27"/>
    <sheet name="40" sheetId="31" r:id="rId28"/>
    <sheet name="41" sheetId="32" r:id="rId29"/>
    <sheet name="42" sheetId="33" r:id="rId30"/>
    <sheet name="43" sheetId="34" r:id="rId31"/>
    <sheet name="44" sheetId="35" r:id="rId32"/>
    <sheet name="45" sheetId="36" r:id="rId33"/>
    <sheet name="46" sheetId="37" r:id="rId34"/>
    <sheet name="47" sheetId="38" r:id="rId35"/>
    <sheet name="48" sheetId="39" r:id="rId36"/>
    <sheet name="49" sheetId="40" r:id="rId37"/>
    <sheet name="50" sheetId="41" r:id="rId38"/>
    <sheet name="51" sheetId="42" r:id="rId39"/>
    <sheet name="52" sheetId="43" r:id="rId40"/>
    <sheet name="53" sheetId="44" r:id="rId41"/>
    <sheet name="54" sheetId="45" r:id="rId42"/>
    <sheet name="55" sheetId="46" r:id="rId43"/>
    <sheet name="56" sheetId="47" r:id="rId44"/>
    <sheet name="57" sheetId="48" r:id="rId45"/>
    <sheet name="58" sheetId="49" r:id="rId46"/>
    <sheet name="59" sheetId="50" r:id="rId47"/>
    <sheet name="60" sheetId="51" r:id="rId48"/>
    <sheet name="61" sheetId="52" r:id="rId49"/>
    <sheet name="62" sheetId="53" r:id="rId50"/>
    <sheet name="63" sheetId="54" r:id="rId51"/>
    <sheet name="64" sheetId="55" r:id="rId52"/>
    <sheet name="65" sheetId="56" r:id="rId53"/>
    <sheet name="66" sheetId="57" r:id="rId54"/>
    <sheet name="67" sheetId="58" r:id="rId55"/>
    <sheet name="فاصل.4" sheetId="59" r:id="rId56"/>
    <sheet name="68" sheetId="60" r:id="rId57"/>
    <sheet name="69" sheetId="61" r:id="rId58"/>
    <sheet name="70" sheetId="62" r:id="rId59"/>
    <sheet name="71" sheetId="63" r:id="rId60"/>
    <sheet name="72" sheetId="64" r:id="rId61"/>
    <sheet name="73" sheetId="65" r:id="rId62"/>
    <sheet name="74" sheetId="66" r:id="rId63"/>
    <sheet name="75" sheetId="67" r:id="rId64"/>
    <sheet name="76" sheetId="68" r:id="rId65"/>
    <sheet name="فاصل.5" sheetId="69" r:id="rId66"/>
    <sheet name="77" sheetId="70" r:id="rId67"/>
    <sheet name="78" sheetId="71" r:id="rId68"/>
    <sheet name="79" sheetId="72" r:id="rId69"/>
    <sheet name="80" sheetId="73" r:id="rId70"/>
    <sheet name="81" sheetId="74" r:id="rId71"/>
    <sheet name="82" sheetId="75" r:id="rId72"/>
    <sheet name="83" sheetId="76" r:id="rId73"/>
    <sheet name="84" sheetId="77" r:id="rId74"/>
    <sheet name="85" sheetId="78" r:id="rId75"/>
    <sheet name="86" sheetId="79" r:id="rId76"/>
    <sheet name="فاصل.6" sheetId="80" r:id="rId77"/>
    <sheet name="87" sheetId="81" r:id="rId78"/>
    <sheet name="88" sheetId="82" r:id="rId79"/>
    <sheet name="89" sheetId="83" r:id="rId80"/>
    <sheet name="90" sheetId="84" r:id="rId81"/>
    <sheet name="91" sheetId="85" r:id="rId82"/>
    <sheet name="92" sheetId="86" r:id="rId83"/>
    <sheet name="93" sheetId="87" r:id="rId84"/>
    <sheet name="94" sheetId="88" r:id="rId85"/>
  </sheets>
  <definedNames>
    <definedName name="_xlnm.Print_Area" localSheetId="11">'25'!$A$1:$G$22</definedName>
    <definedName name="_xlnm.Print_Area" localSheetId="12">'26'!$A$1:$G$22</definedName>
    <definedName name="_xlnm.Print_Area" localSheetId="14">'28'!$A$1:$S$42</definedName>
    <definedName name="_xlnm.Print_Area" localSheetId="15">'29'!$A$1:$X$30</definedName>
    <definedName name="_xlnm.Print_Area" localSheetId="16">'30'!$A$1:$W$43</definedName>
    <definedName name="_xlnm.Print_Area" localSheetId="17">'31'!$A$1:$W$38</definedName>
    <definedName name="_xlnm.Print_Area" localSheetId="18">'32'!$A$1:$S$30</definedName>
    <definedName name="_xlnm.Print_Area" localSheetId="19">'33'!$A$1:$S$26</definedName>
    <definedName name="_xlnm.Print_Area" localSheetId="20">'34'!$A$1:$F$17</definedName>
    <definedName name="_xlnm.Print_Area" localSheetId="21">'35'!$A$1:$Y$25</definedName>
    <definedName name="_xlnm.Print_Area" localSheetId="23">'36'!$A$1:$G$18</definedName>
    <definedName name="_xlnm.Print_Area" localSheetId="24">'37'!$A$1:$H$14</definedName>
    <definedName name="_xlnm.Print_Area" localSheetId="25">'38'!$A$1:$Q$21</definedName>
    <definedName name="_xlnm.Print_Area" localSheetId="27">'40'!$A$1:$Q$49</definedName>
    <definedName name="_xlnm.Print_Area" localSheetId="28">'41'!$A$1:$Q$47</definedName>
    <definedName name="_xlnm.Print_Area" localSheetId="29">'42'!$A$1:$G$21</definedName>
    <definedName name="_xlnm.Print_Area" localSheetId="30">'43'!$A$1:$Y$22</definedName>
    <definedName name="_xlnm.Print_Area" localSheetId="31">'44'!$A$1:$G$17</definedName>
    <definedName name="_xlnm.Print_Area" localSheetId="32">'45'!$A$1:$I$21</definedName>
    <definedName name="_xlnm.Print_Area" localSheetId="33">'46'!$A$1:$R$27</definedName>
    <definedName name="_xlnm.Print_Area" localSheetId="34">'47'!$A$1:$S$13</definedName>
    <definedName name="_xlnm.Print_Area" localSheetId="35">'48'!$A$1:$Q$61</definedName>
    <definedName name="_xlnm.Print_Area" localSheetId="36">'49'!$A$1:$S$51</definedName>
    <definedName name="_xlnm.Print_Area" localSheetId="37">'50'!$A$1:$H$20</definedName>
    <definedName name="_xlnm.Print_Area" localSheetId="38">'51'!$A$1:$Y$18</definedName>
    <definedName name="_xlnm.Print_Area" localSheetId="39">'52'!$A$1:$H$26</definedName>
    <definedName name="_xlnm.Print_Area" localSheetId="40">'53'!$A$1:$G$18</definedName>
    <definedName name="_xlnm.Print_Area" localSheetId="41">'54'!$A$1:$K$22</definedName>
    <definedName name="_xlnm.Print_Area" localSheetId="42">'55'!$A$1:$M$18</definedName>
    <definedName name="_xlnm.Print_Area" localSheetId="43">'56'!$A$1:$K$53</definedName>
    <definedName name="_xlnm.Print_Area" localSheetId="44">'57'!$A$1:$S$44</definedName>
    <definedName name="_xlnm.Print_Area" localSheetId="45">'58'!$A$1:$G$22</definedName>
    <definedName name="_xlnm.Print_Area" localSheetId="46">'59'!$A$1:$Y$18</definedName>
    <definedName name="_xlnm.Print_Area" localSheetId="47">'60'!$A$1:$G$29</definedName>
    <definedName name="_xlnm.Print_Area" localSheetId="48">'61'!$A$1:$G$21</definedName>
    <definedName name="_xlnm.Print_Area" localSheetId="51">'64'!$A$1:$EMT$85</definedName>
    <definedName name="_xlnm.Print_Area" localSheetId="52">'65'!$A$1:$S$75</definedName>
    <definedName name="_xlnm.Print_Area" localSheetId="53">'66'!$A$1:$G$22</definedName>
    <definedName name="_xlnm.Print_Area" localSheetId="54">'67'!$A$1:$Y$23</definedName>
    <definedName name="_xlnm.Print_Area" localSheetId="56">'68'!$A$1:$G$17</definedName>
    <definedName name="_xlnm.Print_Area" localSheetId="57">'69'!$A$1:$F$12</definedName>
    <definedName name="_xlnm.Print_Area" localSheetId="58">'70'!$A$1:$N$22</definedName>
    <definedName name="_xlnm.Print_Area" localSheetId="60">'72'!$A$1:$L$46</definedName>
    <definedName name="_xlnm.Print_Area" localSheetId="61">'73'!$A$1:$S$27</definedName>
    <definedName name="_xlnm.Print_Area" localSheetId="62">'74'!$A$1:$S$29</definedName>
    <definedName name="_xlnm.Print_Area" localSheetId="63">'75'!$A$1:$G$21</definedName>
    <definedName name="_xlnm.Print_Area" localSheetId="64">'76'!$A$1:$Y$16</definedName>
    <definedName name="_xlnm.Print_Area" localSheetId="66">'77'!$A$1:$AF$19</definedName>
    <definedName name="_xlnm.Print_Area" localSheetId="67">'78'!$A$1:$AF$21</definedName>
    <definedName name="_xlnm.Print_Area" localSheetId="68">'79'!$A$1:$AF$28</definedName>
    <definedName name="_xlnm.Print_Area" localSheetId="69">'80'!$A$1:$AF$31</definedName>
    <definedName name="_xlnm.Print_Area" localSheetId="70">'81'!$A$1:$Y$31</definedName>
    <definedName name="_xlnm.Print_Area" localSheetId="71">'82'!$A$1:$Z$28</definedName>
    <definedName name="_xlnm.Print_Area" localSheetId="72">'83'!$A$1:$H$18</definedName>
    <definedName name="_xlnm.Print_Area" localSheetId="73">'84'!$A$1:$AA$19</definedName>
    <definedName name="_xlnm.Print_Area" localSheetId="75">'86'!$A$1:$H$90</definedName>
    <definedName name="_xlnm.Print_Area" localSheetId="77">'87'!$A$1:$AH$34</definedName>
    <definedName name="_xlnm.Print_Area" localSheetId="78">'88'!$A$1:$AF$24</definedName>
    <definedName name="_xlnm.Print_Area" localSheetId="79">'89'!$A$1:$AI$25</definedName>
    <definedName name="_xlnm.Print_Area" localSheetId="80">'90'!$A$1:$AI$69</definedName>
    <definedName name="_xlnm.Print_Area" localSheetId="81">'91'!$A$1:$Y$70</definedName>
    <definedName name="_xlnm.Print_Area" localSheetId="82">'92'!$A$1:$Y$56</definedName>
    <definedName name="_xlnm.Print_Area" localSheetId="83">'93'!$A$1:$H$34</definedName>
    <definedName name="_xlnm.Print_Area" localSheetId="84">'94'!$A$1:$AA$17</definedName>
    <definedName name="_xlnm.Print_Area" localSheetId="1">'جدول 1'!$A$1:$G$53</definedName>
    <definedName name="_xlnm.Print_Area" localSheetId="2">'جدول 2'!$A$1:$G$22</definedName>
    <definedName name="_xlnm.Print_Area" localSheetId="3">'جدول 3'!$A$1:$Q$60</definedName>
    <definedName name="_xlnm.Print_Area" localSheetId="4">'جدول 4'!$A$1:$S$27</definedName>
    <definedName name="_xlnm.Print_Area" localSheetId="5">'جدول 5'!$A$1:$S$24</definedName>
    <definedName name="_xlnm.Print_Area" localSheetId="6">'جدول 6.'!$A$1:$Q$57</definedName>
    <definedName name="_xlnm.Print_Area" localSheetId="7">'جدول 7'!$A$1:$S$81</definedName>
    <definedName name="_xlnm.Print_Area" localSheetId="8">'جدول 9'!$A$1:$G$11</definedName>
    <definedName name="_xlnm.Print_Area" localSheetId="0">فاصل.1!$A$1:$I$23</definedName>
    <definedName name="_xlnm.Print_Area" localSheetId="10">فاصل.2!$A$1:$I$31</definedName>
    <definedName name="_xlnm.Print_Area" localSheetId="22">فاصل.3!$A$1:$J$30</definedName>
    <definedName name="_xlnm.Print_Area" localSheetId="55">فاصل.4!$A$1:$I$30</definedName>
    <definedName name="_xlnm.Print_Area" localSheetId="65">فاصل.5!$A$1:$H$29</definedName>
    <definedName name="_xlnm.Print_Area" localSheetId="76">فاصل.6!$A$1:$H$31</definedName>
  </definedName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0" i="86" l="1"/>
  <c r="V50" i="86"/>
  <c r="U50" i="86"/>
  <c r="T50" i="86"/>
  <c r="S50" i="86"/>
  <c r="R50" i="86"/>
  <c r="Q50" i="86"/>
  <c r="P50" i="86"/>
  <c r="O50" i="86"/>
  <c r="J50" i="86"/>
  <c r="I50" i="86"/>
  <c r="H50" i="86"/>
  <c r="G50" i="86"/>
  <c r="F50" i="86"/>
  <c r="E50" i="86"/>
  <c r="D50" i="86"/>
  <c r="C50" i="86"/>
  <c r="Y14" i="77" l="1"/>
  <c r="X14" i="77"/>
  <c r="Z14" i="77" s="1"/>
  <c r="Z13" i="77"/>
  <c r="Y13" i="77"/>
  <c r="X13" i="77"/>
  <c r="Y12" i="77"/>
  <c r="Z12" i="77" s="1"/>
  <c r="X12" i="77"/>
  <c r="Y11" i="77"/>
  <c r="X11" i="77"/>
  <c r="Z11" i="77" s="1"/>
  <c r="Y10" i="77"/>
  <c r="X10" i="77"/>
  <c r="Z10" i="77" s="1"/>
  <c r="Z9" i="77"/>
  <c r="Y9" i="77"/>
  <c r="X9" i="77"/>
  <c r="W29" i="74"/>
  <c r="V29" i="74"/>
  <c r="U29" i="74"/>
  <c r="T29" i="74"/>
  <c r="S29" i="74"/>
  <c r="R29" i="74"/>
  <c r="Q29" i="74"/>
  <c r="P29" i="74"/>
  <c r="O29" i="74"/>
  <c r="J29" i="74"/>
  <c r="I29" i="74"/>
  <c r="H29" i="74"/>
  <c r="G29" i="74"/>
  <c r="F29" i="74"/>
  <c r="E29" i="74"/>
  <c r="D29" i="74"/>
  <c r="C29" i="74"/>
  <c r="Q28" i="66" l="1"/>
  <c r="P28" i="66"/>
  <c r="O28" i="66"/>
  <c r="N28" i="66"/>
  <c r="M28" i="66"/>
  <c r="L28" i="66"/>
  <c r="K28" i="66"/>
  <c r="J28" i="66"/>
  <c r="I28" i="66"/>
  <c r="H28" i="66"/>
  <c r="G28" i="66"/>
  <c r="F28" i="66"/>
  <c r="E28" i="66"/>
  <c r="D28" i="66"/>
  <c r="C28" i="66"/>
  <c r="K44" i="64"/>
  <c r="J44" i="64"/>
  <c r="I44" i="64"/>
  <c r="H44" i="64"/>
  <c r="G44" i="64"/>
  <c r="F44" i="64"/>
  <c r="E44" i="64"/>
  <c r="D44" i="64"/>
  <c r="C44" i="64"/>
  <c r="K25" i="64"/>
  <c r="J25" i="64"/>
  <c r="I25" i="64"/>
  <c r="H25" i="64"/>
  <c r="G25" i="64"/>
  <c r="F25" i="64"/>
  <c r="E25" i="64"/>
  <c r="D25" i="64"/>
  <c r="C25" i="64"/>
  <c r="K10" i="64"/>
  <c r="J10" i="64"/>
  <c r="I10" i="64"/>
  <c r="H10" i="64"/>
  <c r="G10" i="64"/>
  <c r="F10" i="64"/>
  <c r="E10" i="64"/>
  <c r="D10" i="64"/>
  <c r="C10" i="64"/>
  <c r="M16" i="63"/>
  <c r="L16" i="63"/>
  <c r="K16" i="63"/>
  <c r="J16" i="63"/>
  <c r="I16" i="63"/>
  <c r="H16" i="63"/>
  <c r="G16" i="63"/>
  <c r="F16" i="63"/>
  <c r="E16" i="63"/>
  <c r="D16" i="63"/>
  <c r="C16" i="63"/>
  <c r="E8" i="61"/>
  <c r="D8" i="61"/>
  <c r="C8" i="61"/>
  <c r="D10" i="60"/>
  <c r="C10" i="60"/>
  <c r="E9" i="60"/>
  <c r="E10" i="60" s="1"/>
  <c r="C71" i="56" l="1"/>
  <c r="D71" i="56"/>
  <c r="E71" i="56"/>
  <c r="F71" i="56"/>
  <c r="G71" i="56"/>
  <c r="H71" i="56"/>
  <c r="I71" i="56"/>
  <c r="J71" i="56"/>
  <c r="K71" i="56"/>
  <c r="L71" i="56"/>
  <c r="M71" i="56"/>
  <c r="N71" i="56"/>
  <c r="O71" i="56"/>
  <c r="P71" i="56"/>
  <c r="Q71" i="56"/>
  <c r="C19" i="54"/>
  <c r="D19" i="54"/>
  <c r="E19" i="54"/>
  <c r="F19" i="54"/>
  <c r="G19" i="54"/>
  <c r="H19" i="54"/>
  <c r="I19" i="54"/>
  <c r="O19" i="54"/>
  <c r="P19" i="54"/>
  <c r="Q19" i="54"/>
  <c r="R19" i="54"/>
  <c r="S19" i="54"/>
  <c r="T19" i="54"/>
  <c r="U19" i="54"/>
  <c r="V19" i="54"/>
  <c r="W19" i="54"/>
  <c r="C20" i="54"/>
  <c r="D20" i="54"/>
  <c r="E20" i="54"/>
  <c r="F20" i="54"/>
  <c r="G20" i="54"/>
  <c r="H20" i="54"/>
  <c r="I20" i="54"/>
  <c r="O20" i="54"/>
  <c r="P20" i="54"/>
  <c r="Q20" i="54"/>
  <c r="R20" i="54"/>
  <c r="S20" i="54"/>
  <c r="T20" i="54"/>
  <c r="U20" i="54"/>
  <c r="V20" i="54"/>
  <c r="W20" i="54"/>
  <c r="C21" i="54"/>
  <c r="D21" i="54"/>
  <c r="E21" i="54"/>
  <c r="F21" i="54"/>
  <c r="G21" i="54"/>
  <c r="H21" i="54"/>
  <c r="I21" i="54"/>
  <c r="O21" i="54"/>
  <c r="P21" i="54"/>
  <c r="Q21" i="54"/>
  <c r="R21" i="54"/>
  <c r="S21" i="54"/>
  <c r="T21" i="54"/>
  <c r="U21" i="54"/>
  <c r="V21" i="54"/>
  <c r="W21" i="54"/>
  <c r="N8" i="53"/>
  <c r="P8" i="53" s="1"/>
  <c r="O8" i="53"/>
  <c r="N9" i="53"/>
  <c r="P9" i="53" s="1"/>
  <c r="O9" i="53"/>
  <c r="N10" i="53"/>
  <c r="P10" i="53" s="1"/>
  <c r="O10" i="53"/>
  <c r="N11" i="53"/>
  <c r="O11" i="53"/>
  <c r="P11" i="53" s="1"/>
  <c r="N12" i="53"/>
  <c r="P12" i="53" s="1"/>
  <c r="O12" i="53"/>
  <c r="N13" i="53"/>
  <c r="P13" i="53" s="1"/>
  <c r="O13" i="53"/>
  <c r="N14" i="53"/>
  <c r="O14" i="53"/>
  <c r="P14" i="53" s="1"/>
  <c r="N15" i="53"/>
  <c r="O15" i="53"/>
  <c r="P15" i="53"/>
  <c r="N16" i="53"/>
  <c r="P16" i="53" s="1"/>
  <c r="O16" i="53"/>
  <c r="N17" i="53"/>
  <c r="P17" i="53" s="1"/>
  <c r="O17" i="53"/>
  <c r="N18" i="53"/>
  <c r="O18" i="53"/>
  <c r="P18" i="53" s="1"/>
  <c r="N19" i="53"/>
  <c r="O19" i="53"/>
  <c r="P19" i="53"/>
  <c r="N20" i="53"/>
  <c r="P20" i="53" s="1"/>
  <c r="O20" i="53"/>
  <c r="N21" i="53"/>
  <c r="P21" i="53" s="1"/>
  <c r="O21" i="53"/>
  <c r="N22" i="53"/>
  <c r="O22" i="53"/>
  <c r="P22" i="53" s="1"/>
  <c r="N23" i="53"/>
  <c r="O23" i="53"/>
  <c r="P23" i="53"/>
  <c r="N24" i="53"/>
  <c r="P24" i="53" s="1"/>
  <c r="O24" i="53"/>
  <c r="B46" i="53"/>
  <c r="C46" i="53"/>
  <c r="D46" i="53"/>
  <c r="E46" i="53"/>
  <c r="F46" i="53"/>
  <c r="G46" i="53"/>
  <c r="H46" i="53"/>
  <c r="I46" i="53"/>
  <c r="J46" i="53"/>
  <c r="K46" i="53"/>
  <c r="L46" i="53"/>
  <c r="M46" i="53"/>
  <c r="N46" i="53"/>
  <c r="O46" i="53"/>
  <c r="E10" i="52"/>
  <c r="E7" i="51"/>
  <c r="E28" i="51" s="1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C28" i="51"/>
  <c r="D28" i="51"/>
  <c r="P46" i="53" l="1"/>
  <c r="Q46" i="40" l="1"/>
  <c r="P46" i="40"/>
  <c r="O46" i="40"/>
  <c r="N46" i="40"/>
  <c r="M46" i="40"/>
  <c r="L46" i="40"/>
  <c r="K46" i="40"/>
  <c r="J46" i="40"/>
  <c r="I46" i="40"/>
  <c r="H46" i="40"/>
  <c r="G46" i="40"/>
  <c r="F46" i="40"/>
  <c r="E46" i="40"/>
  <c r="D46" i="40"/>
  <c r="C46" i="40"/>
  <c r="Q14" i="40"/>
  <c r="P14" i="40"/>
  <c r="O14" i="40"/>
  <c r="N14" i="40"/>
  <c r="M14" i="40"/>
  <c r="L14" i="40"/>
  <c r="K14" i="40"/>
  <c r="J14" i="40"/>
  <c r="I14" i="40"/>
  <c r="H14" i="40"/>
  <c r="G14" i="40"/>
  <c r="F14" i="40"/>
  <c r="E14" i="40"/>
  <c r="D14" i="40"/>
  <c r="C14" i="40"/>
  <c r="O49" i="39"/>
  <c r="P49" i="39" s="1"/>
  <c r="N49" i="39"/>
  <c r="O48" i="39"/>
  <c r="N48" i="39"/>
  <c r="P48" i="39" s="1"/>
  <c r="O47" i="39"/>
  <c r="N47" i="39"/>
  <c r="P47" i="39" s="1"/>
  <c r="P26" i="39"/>
  <c r="O26" i="39"/>
  <c r="N26" i="39"/>
  <c r="O25" i="39"/>
  <c r="P25" i="39" s="1"/>
  <c r="N25" i="39"/>
  <c r="O24" i="39"/>
  <c r="N24" i="39"/>
  <c r="P24" i="39" s="1"/>
  <c r="O10" i="39"/>
  <c r="N10" i="39"/>
  <c r="P10" i="39" s="1"/>
  <c r="P9" i="39"/>
  <c r="O9" i="39"/>
  <c r="N9" i="39"/>
  <c r="O8" i="39"/>
  <c r="P8" i="39" s="1"/>
  <c r="N8" i="39"/>
  <c r="Q12" i="38"/>
  <c r="P12" i="38"/>
  <c r="O12" i="38"/>
  <c r="N12" i="38"/>
  <c r="M12" i="38"/>
  <c r="L12" i="38"/>
  <c r="K12" i="38"/>
  <c r="J12" i="38"/>
  <c r="I12" i="38"/>
  <c r="H12" i="38"/>
  <c r="G12" i="38"/>
  <c r="F12" i="38"/>
  <c r="E12" i="38"/>
  <c r="D12" i="38"/>
  <c r="C12" i="38"/>
  <c r="X15" i="25" l="1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V10" i="9" l="1"/>
  <c r="X10" i="9" s="1"/>
  <c r="W10" i="9"/>
  <c r="V11" i="9"/>
  <c r="X11" i="9" s="1"/>
  <c r="W11" i="9"/>
  <c r="V12" i="9"/>
  <c r="W12" i="9"/>
  <c r="V13" i="9"/>
  <c r="W13" i="9"/>
  <c r="V14" i="9"/>
  <c r="W14" i="9"/>
  <c r="X14" i="9" s="1"/>
  <c r="W9" i="9"/>
  <c r="V9" i="9"/>
  <c r="X9" i="9" s="1"/>
  <c r="N49" i="8"/>
  <c r="P49" i="8" s="1"/>
  <c r="O49" i="8"/>
  <c r="N50" i="8"/>
  <c r="P50" i="8" s="1"/>
  <c r="O50" i="8"/>
  <c r="N51" i="8"/>
  <c r="O51" i="8"/>
  <c r="P48" i="8"/>
  <c r="O48" i="8"/>
  <c r="N48" i="8"/>
  <c r="C52" i="8"/>
  <c r="D52" i="8"/>
  <c r="E52" i="8"/>
  <c r="F52" i="8"/>
  <c r="G52" i="8"/>
  <c r="H52" i="8"/>
  <c r="I52" i="8"/>
  <c r="J52" i="8"/>
  <c r="K52" i="8"/>
  <c r="L52" i="8"/>
  <c r="M52" i="8"/>
  <c r="B52" i="8"/>
  <c r="N29" i="8"/>
  <c r="O29" i="8"/>
  <c r="N30" i="8"/>
  <c r="O30" i="8"/>
  <c r="O28" i="8"/>
  <c r="N28" i="8"/>
  <c r="C31" i="8"/>
  <c r="D31" i="8"/>
  <c r="E31" i="8"/>
  <c r="F31" i="8"/>
  <c r="G31" i="8"/>
  <c r="H31" i="8"/>
  <c r="I31" i="8"/>
  <c r="J31" i="8"/>
  <c r="K31" i="8"/>
  <c r="L31" i="8"/>
  <c r="M31" i="8"/>
  <c r="B31" i="8"/>
  <c r="N9" i="8"/>
  <c r="O9" i="8"/>
  <c r="N10" i="8"/>
  <c r="O10" i="8"/>
  <c r="N11" i="8"/>
  <c r="O11" i="8"/>
  <c r="O8" i="8"/>
  <c r="N8" i="8"/>
  <c r="P51" i="8" l="1"/>
  <c r="X12" i="9"/>
  <c r="P28" i="8"/>
  <c r="X13" i="9"/>
  <c r="O52" i="8"/>
  <c r="P9" i="8"/>
  <c r="P30" i="8"/>
  <c r="N52" i="8"/>
  <c r="P52" i="8" s="1"/>
  <c r="P29" i="8"/>
  <c r="P8" i="8"/>
  <c r="P10" i="8"/>
  <c r="O31" i="8"/>
  <c r="N31" i="8"/>
  <c r="P11" i="8"/>
  <c r="P31" i="8" l="1"/>
  <c r="C12" i="8"/>
  <c r="D12" i="8"/>
  <c r="E12" i="8"/>
  <c r="F12" i="8"/>
  <c r="G12" i="8"/>
  <c r="H12" i="8"/>
  <c r="I12" i="8"/>
  <c r="J12" i="8"/>
  <c r="K12" i="8"/>
  <c r="L12" i="8"/>
  <c r="M12" i="8"/>
  <c r="B12" i="8"/>
  <c r="O12" i="8" l="1"/>
  <c r="N12" i="8"/>
  <c r="P12" i="8" l="1"/>
</calcChain>
</file>

<file path=xl/sharedStrings.xml><?xml version="1.0" encoding="utf-8"?>
<sst xmlns="http://schemas.openxmlformats.org/spreadsheetml/2006/main" count="8957" uniqueCount="1306">
  <si>
    <t>العمر</t>
  </si>
  <si>
    <t>6</t>
  </si>
  <si>
    <t>7</t>
  </si>
  <si>
    <t>8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</si>
  <si>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</si>
  <si>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</si>
  <si>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</si>
  <si>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</si>
  <si>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</si>
  <si>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</si>
  <si>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</si>
  <si>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</si>
  <si>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</si>
  <si>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</si>
  <si>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</si>
  <si>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</si>
  <si>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</si>
  <si>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</si>
  <si>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</si>
  <si>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</si>
  <si>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</si>
  <si>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</si>
  <si>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</si>
  <si>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</si>
  <si>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</si>
  <si>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</si>
  <si>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</si>
  <si>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</si>
  <si>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</si>
  <si>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</si>
  <si>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</si>
  <si>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</si>
  <si>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</si>
  <si>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</si>
  <si>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</si>
  <si>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48</t>
  </si>
  <si>
    <t>50</t>
  </si>
  <si>
    <t>وزارة الثقافة</t>
  </si>
  <si>
    <t>وزارة الصحة والبيئة</t>
  </si>
  <si>
    <t>وزارة النفط</t>
  </si>
  <si>
    <t>ذكور</t>
  </si>
  <si>
    <t>اناث</t>
  </si>
  <si>
    <t>المجموع</t>
  </si>
  <si>
    <t>9</t>
  </si>
  <si>
    <t>10</t>
  </si>
  <si>
    <t>11</t>
  </si>
  <si>
    <t>30</t>
  </si>
  <si>
    <t>31</t>
  </si>
  <si>
    <t>40</t>
  </si>
  <si>
    <t>عدد المعاهد</t>
  </si>
  <si>
    <t>المحافظة</t>
  </si>
  <si>
    <t>كركوك</t>
  </si>
  <si>
    <t>بغداد</t>
  </si>
  <si>
    <t>بابل</t>
  </si>
  <si>
    <t>كربلاء</t>
  </si>
  <si>
    <t>المثنى</t>
  </si>
  <si>
    <t>ميسان</t>
  </si>
  <si>
    <t>البصرة</t>
  </si>
  <si>
    <t>ملاك</t>
  </si>
  <si>
    <t>اخرى</t>
  </si>
  <si>
    <t>محاضر</t>
  </si>
  <si>
    <t>الصف الاول</t>
  </si>
  <si>
    <t>الصف الثاني</t>
  </si>
  <si>
    <t>الصف الثالث</t>
  </si>
  <si>
    <t>الصف الرابع</t>
  </si>
  <si>
    <t>الصف الخامس</t>
  </si>
  <si>
    <t>الصف السادس</t>
  </si>
  <si>
    <t>مجموع</t>
  </si>
  <si>
    <t>الوزارة</t>
  </si>
  <si>
    <t>بدون شهادة</t>
  </si>
  <si>
    <t>ابتدائية</t>
  </si>
  <si>
    <t>متوسطة</t>
  </si>
  <si>
    <t>اعدادية</t>
  </si>
  <si>
    <t>دبلوم</t>
  </si>
  <si>
    <t>دبلوم عالي</t>
  </si>
  <si>
    <t>ماجستير</t>
  </si>
  <si>
    <t>دكتوراه</t>
  </si>
  <si>
    <t>المجموع الكلي</t>
  </si>
  <si>
    <t>العنوان الوظيفي</t>
  </si>
  <si>
    <t>المدير</t>
  </si>
  <si>
    <t>معاون المدير</t>
  </si>
  <si>
    <t>الفنيون</t>
  </si>
  <si>
    <t>العاملون في الادارة</t>
  </si>
  <si>
    <t>العاملون في الخدمات</t>
  </si>
  <si>
    <t>المجلس القضاء الاعلى</t>
  </si>
  <si>
    <t xml:space="preserve">المجموع </t>
  </si>
  <si>
    <t>الملاك</t>
  </si>
  <si>
    <t>بكالوريوس</t>
  </si>
  <si>
    <t>ماجستير فأعلى</t>
  </si>
  <si>
    <t>المعهد العالي للصحة اسعافات</t>
  </si>
  <si>
    <t>المعهد العالي للصحة التخدير</t>
  </si>
  <si>
    <t>المعهد العالي للصحة القباله</t>
  </si>
  <si>
    <t>المهد الصحة العالي للتمريض</t>
  </si>
  <si>
    <t>معهد الصحة العالي</t>
  </si>
  <si>
    <t>معهدالصحة العالي</t>
  </si>
  <si>
    <t>مــعهد تدريب النفط</t>
  </si>
  <si>
    <t>معهد تدريب النفط</t>
  </si>
  <si>
    <t>المعهد القضائي</t>
  </si>
  <si>
    <t>العلوم الطبية</t>
  </si>
  <si>
    <t>طب الاسنان</t>
  </si>
  <si>
    <t>الصيدلة</t>
  </si>
  <si>
    <t>التمريض</t>
  </si>
  <si>
    <t>علوم الطب البيطري</t>
  </si>
  <si>
    <t>العلوم الصرفة</t>
  </si>
  <si>
    <t>العلوم الهندسية والتكنولوجية</t>
  </si>
  <si>
    <t>العلوم الادارية والاقتصادية</t>
  </si>
  <si>
    <t>العلوم الانسانية والاجتماعية</t>
  </si>
  <si>
    <t>العلوم الزراعية</t>
  </si>
  <si>
    <t>علوم الفنون الجميلة والتطبيقية</t>
  </si>
  <si>
    <t>علوم الشريعة والفقة</t>
  </si>
  <si>
    <t xml:space="preserve"> علوم القانون والتشريع</t>
  </si>
  <si>
    <t>العلوم العسكرية</t>
  </si>
  <si>
    <t>الاختصاص العلمي</t>
  </si>
  <si>
    <t xml:space="preserve">ذكور </t>
  </si>
  <si>
    <t>عدد اعضاء الهيئة التدريسية في المعاهد غير المرتبطة بهيئة التعليم التقني حسب الوزارة والملاك والشهادة والجنس للعام الدراسي 2020/2019</t>
  </si>
  <si>
    <t>عدد اعضاء الهيئة التدريسية في المعاهد غير المرتبطة بهيئة التعليم التقني حسب الاختصاص العلمي  والملاك والشهادة والجنس للعام الدراسي 2020/2019</t>
  </si>
  <si>
    <t>عدد الطلبة التاركين  في المعاهد غير المرتبطة بهيئة التعليم التقني حسب الوزارة والصف والجنس للعام الدراسي 2020/2019</t>
  </si>
  <si>
    <t>عدد الطلبة الراسبين  في المعاهد غير المرتبطة بهيئة التعليم التقني حسب الوزارة والصف والجنس للعام الدراسي2019/2018</t>
  </si>
  <si>
    <t>عدد الطلبة الناجحين في المعاهد غير المرتبطة بهيئة التعليم التقني حسب الوزارة والصف والجنس للعام الدراسي 2019/2018</t>
  </si>
  <si>
    <t>عدد العاملين في المعاهد غير المرتبطة بهيئة التعليم حسب الوزارة والجنس للعام الدراسي 2020/2019</t>
  </si>
  <si>
    <t>عدد العاملين في المعاهد غير المرتبطة بهيئة التعليم حسب العنوان الوظيفي والشهادة والجنس للعام الدراسي 2020/2019</t>
  </si>
  <si>
    <t xml:space="preserve"> </t>
  </si>
  <si>
    <t>AGE</t>
  </si>
  <si>
    <t>ministry</t>
  </si>
  <si>
    <t>Ministry Of Oil</t>
  </si>
  <si>
    <t>Total</t>
  </si>
  <si>
    <t xml:space="preserve">first grade </t>
  </si>
  <si>
    <t xml:space="preserve">second grade </t>
  </si>
  <si>
    <t xml:space="preserve">third grade </t>
  </si>
  <si>
    <t xml:space="preserve">fourth grade </t>
  </si>
  <si>
    <t xml:space="preserve">fifth grade </t>
  </si>
  <si>
    <t xml:space="preserve">sixth grade </t>
  </si>
  <si>
    <t xml:space="preserve">Total </t>
  </si>
  <si>
    <t>male</t>
  </si>
  <si>
    <t>female</t>
  </si>
  <si>
    <t>Number of institutes</t>
  </si>
  <si>
    <t>Ministry of oil</t>
  </si>
  <si>
    <t>اسم المعهد</t>
  </si>
  <si>
    <t>عدد الطلبة الموجودين في المعاهد غير المرتبطة بهيئة التعليم التقني حسب المحافظةاسم المعهد والصف والجنس  للعام الدراسي 2020/2019</t>
  </si>
  <si>
    <t xml:space="preserve">معهد التدريب النفطي </t>
  </si>
  <si>
    <t>معهد التدريب النفطي</t>
  </si>
  <si>
    <t>معهد المهن الصحية العالي</t>
  </si>
  <si>
    <t>Governorate</t>
  </si>
  <si>
    <t>Kirkuk</t>
  </si>
  <si>
    <t>Baghdad</t>
  </si>
  <si>
    <t>Bibal</t>
  </si>
  <si>
    <t>Kerbala</t>
  </si>
  <si>
    <t>AL-Muthanna</t>
  </si>
  <si>
    <t>Maysan</t>
  </si>
  <si>
    <t>Staff</t>
  </si>
  <si>
    <t xml:space="preserve">staff </t>
  </si>
  <si>
    <t xml:space="preserve">lecturer </t>
  </si>
  <si>
    <t>M-of oil</t>
  </si>
  <si>
    <t>M-of Culture</t>
  </si>
  <si>
    <t>Supreme Judicial Council</t>
  </si>
  <si>
    <t>M-Health &amp;Environment</t>
  </si>
  <si>
    <t>diploma</t>
  </si>
  <si>
    <t>Bachelor</t>
  </si>
  <si>
    <t>high diploma</t>
  </si>
  <si>
    <t>Others</t>
  </si>
  <si>
    <t>Specialization</t>
  </si>
  <si>
    <t xml:space="preserve">  </t>
  </si>
  <si>
    <t>TOTAL</t>
  </si>
  <si>
    <t>occupation</t>
  </si>
  <si>
    <t>manager</t>
  </si>
  <si>
    <t>assistant manager</t>
  </si>
  <si>
    <t>technicians</t>
  </si>
  <si>
    <t>Administration workers</t>
  </si>
  <si>
    <t>Service workers</t>
  </si>
  <si>
    <t>Primary</t>
  </si>
  <si>
    <t>Intermediate</t>
  </si>
  <si>
    <t>Preparatory</t>
  </si>
  <si>
    <t>Dioloma</t>
  </si>
  <si>
    <t xml:space="preserve">Bachelor </t>
  </si>
  <si>
    <t>High diploma</t>
  </si>
  <si>
    <t>Masters</t>
  </si>
  <si>
    <t>PHD</t>
  </si>
  <si>
    <t>Other</t>
  </si>
  <si>
    <t>total</t>
  </si>
  <si>
    <t xml:space="preserve">المعاهد غير المرتبطة بهيئة التعليم التقني </t>
  </si>
  <si>
    <t>Number of Iraqi students in institutes  associated with the Technical Education Comission number of institutes, class and gender for the academic year 2019/2020</t>
  </si>
  <si>
    <t xml:space="preserve">Name OF Institutes </t>
  </si>
  <si>
    <t>Oil traiining Istitute</t>
  </si>
  <si>
    <t>Higher Istituteof health</t>
  </si>
  <si>
    <t>Judicial  Istitute</t>
  </si>
  <si>
    <t>Baghdad secondery for musical arts(2)</t>
  </si>
  <si>
    <t>Baghdad school for musical arts(1)</t>
  </si>
  <si>
    <t>Higher Istituteof health Aid</t>
  </si>
  <si>
    <t>Higher Istituteof health Anesthesiology</t>
  </si>
  <si>
    <t>Higher Istituteof health Midwifery</t>
  </si>
  <si>
    <t>Higher Istituteof health Nursing</t>
  </si>
  <si>
    <t xml:space="preserve">Higher Istituteof health </t>
  </si>
  <si>
    <t>مدرسةبغداد للفنون الموسيقية1</t>
  </si>
  <si>
    <t>ثانوية بغداد للفنون الموسيقية2</t>
  </si>
  <si>
    <t>Pure science</t>
  </si>
  <si>
    <t>Administrative &amp;Econnic sciences</t>
  </si>
  <si>
    <t>Hunanities &amp;Social Sciences</t>
  </si>
  <si>
    <t>Low&amp;Legislation sciences</t>
  </si>
  <si>
    <t>medical sciences</t>
  </si>
  <si>
    <t>pharmacy</t>
  </si>
  <si>
    <t>Engineering sciences&amp; technology</t>
  </si>
  <si>
    <t>Fine &amp;mapplied arts sciences</t>
  </si>
  <si>
    <t>sharia sciences&amp; jurisprudence</t>
  </si>
  <si>
    <t>Military sciences</t>
  </si>
  <si>
    <t>Nursing</t>
  </si>
  <si>
    <t>Vaterinary scierces</t>
  </si>
  <si>
    <t>Agricultural sciences</t>
  </si>
  <si>
    <t>Number of teaching staff members in institutes not associated with the Technical Education Comission by specialization, certificate , degree and gender for the academic year 19/20</t>
  </si>
  <si>
    <t>post graatuate</t>
  </si>
  <si>
    <t>preparatory</t>
  </si>
  <si>
    <t>Dentistry</t>
  </si>
  <si>
    <t>No dergree</t>
  </si>
  <si>
    <t>Number of employees in institutes not associated with the Technical Education Comission ocupation cerifient and Sex for the academic year 2019/2020</t>
  </si>
  <si>
    <t>Male</t>
  </si>
  <si>
    <t>Female</t>
  </si>
  <si>
    <t>Number of employees in institutes not associated with the Technical Education Comission by ministry and Sex for the academic year 2019/2020</t>
  </si>
  <si>
    <t>Number of students enrolled to institutes Associated with the Technical Education comission by age and sex for the academic year 2019/2020</t>
  </si>
  <si>
    <t>عدد الطلبة المقبولين في المعاهد غير المرتبطة بهيئة التعليم التقني حسب العمر والجنس للعام الدراسي 2020/2019</t>
  </si>
  <si>
    <t>عدد الطلبة المقبولين في المعاهد غير المرتبطة بهيئة التعليم التقني حسب  الوزارة والجنس للعام الدراسي 2020/2019</t>
  </si>
  <si>
    <t xml:space="preserve">Number of students enrolled to institutes Associated with the Technical Education Comission by the ministry and sex for the academic year 2019/2020 </t>
  </si>
  <si>
    <t>عدد الطلبة الموجودين في المعاهد غير المرتبطة بهيئة التعليم التقني حسب العمر والصف والجنس  للعام الدراسي 2020/2019</t>
  </si>
  <si>
    <t>Number of Iraqi students in institutes  Associated with the Technical Education Comission ,by age, grade and sex for the academic year 2019/2020</t>
  </si>
  <si>
    <t>عدد الطلبة الموجودين في المعاهد غير المرتبطة بهيئة التعليم التقني حسب الوزارة وعدد المعاهد والصف والجنس  للعام الدراسي 2020/2019</t>
  </si>
  <si>
    <t>Number of Iraqi students in institutes Associated with the Technical Education Cmission by Number of institutes , grade and sex for the academic year 2019/2020</t>
  </si>
  <si>
    <t>Ministry</t>
  </si>
  <si>
    <t>Number of teaching staff members in institutes associated with the Technical Education Authority by ministry, staff, certificete and sex for the academic year 2019/2020</t>
  </si>
  <si>
    <t>Number drop out students from institutes not associated with the Technical Education Comission by ministry, grade and sex for the academic year 2019/20120</t>
  </si>
  <si>
    <t>Number of students who failed in institutes not associated with the Technical Education Comission by ministry grade and sex for the academic year2018/2019</t>
  </si>
  <si>
    <t>Number of successful students in institutes not affiliated with the Technical Education Comission by ministry grade and sex for the academic year 2018/2019</t>
  </si>
  <si>
    <t xml:space="preserve">القسم الاول </t>
  </si>
  <si>
    <t>جدول ( 8)</t>
  </si>
  <si>
    <t>Table(8)</t>
  </si>
  <si>
    <t xml:space="preserve"> تابع جدول (8 )</t>
  </si>
  <si>
    <t>Table(8)con.</t>
  </si>
  <si>
    <t>جدول ( 9)</t>
  </si>
  <si>
    <t>Table(9)</t>
  </si>
  <si>
    <t>جدول ( 10)</t>
  </si>
  <si>
    <t>Table(10 )</t>
  </si>
  <si>
    <t>تابع جدول ( 10)</t>
  </si>
  <si>
    <t>Table(10 )con.</t>
  </si>
  <si>
    <t>جدول (11)</t>
  </si>
  <si>
    <t>Table(11 )</t>
  </si>
  <si>
    <t>جدول (12)</t>
  </si>
  <si>
    <t>Table(12 )</t>
  </si>
  <si>
    <t xml:space="preserve">جدول (13) </t>
  </si>
  <si>
    <t>Table(13 )</t>
  </si>
  <si>
    <t xml:space="preserve">جدول (14) </t>
  </si>
  <si>
    <t>Table(14 )</t>
  </si>
  <si>
    <t xml:space="preserve">جدول (15) </t>
  </si>
  <si>
    <t>Table(15 )</t>
  </si>
  <si>
    <t>جدول (16)</t>
  </si>
  <si>
    <t>Table(16)</t>
  </si>
  <si>
    <t xml:space="preserve">جدول (17) </t>
  </si>
  <si>
    <t>Table(17)</t>
  </si>
  <si>
    <t xml:space="preserve">تابع جدول (17) </t>
  </si>
  <si>
    <t>جدول ( 18)</t>
  </si>
  <si>
    <t>Table(18 )</t>
  </si>
  <si>
    <t>Table(17)con.</t>
  </si>
  <si>
    <t xml:space="preserve">جدول (19) </t>
  </si>
  <si>
    <t>Table(19 )</t>
  </si>
  <si>
    <t>AL-Basrah</t>
  </si>
  <si>
    <t xml:space="preserve">اناث </t>
  </si>
  <si>
    <t xml:space="preserve">عدد الطلبة </t>
  </si>
  <si>
    <t>القسم الثاني</t>
  </si>
  <si>
    <t xml:space="preserve">معاهد التأهيل التابعة لوزارة العمل والشؤون الاجتماعية </t>
  </si>
  <si>
    <t>عدد الطلبة المقبولين في المعاهد التاهيل التابعة  لوزارة العمل والشؤون الاجتماعية حسب العمر والجنس للعام الدراسي 2020/2019</t>
  </si>
  <si>
    <t>Number of students admitted to rehabilitation institutes Associated with Affilated to  Labor and social Affiars by age and Sex for the academic year 2019/2020</t>
  </si>
  <si>
    <t>جدول (20 )</t>
  </si>
  <si>
    <t>Table(20)</t>
  </si>
  <si>
    <t xml:space="preserve">العمر </t>
  </si>
  <si>
    <t>4</t>
  </si>
  <si>
    <t>5</t>
  </si>
  <si>
    <t>عدد الطلبة المقبولين في المعاهد التاهيل التابعة  لوزارة العمل والشؤون الاجتماعية حسب المحافظة والجنس للعام الدراسي 2020/2019</t>
  </si>
  <si>
    <t>Number of students admitted to rehabilitation institutes Associated with Affilated to  Labor and social Affiars by governorate  and Sex for the academic year 2019/2020</t>
  </si>
  <si>
    <t xml:space="preserve">جدول (21) </t>
  </si>
  <si>
    <t>Table(21)</t>
  </si>
  <si>
    <t xml:space="preserve">المحافظة </t>
  </si>
  <si>
    <t xml:space="preserve"> Male</t>
  </si>
  <si>
    <t>نينوى</t>
  </si>
  <si>
    <t>Nineveh</t>
  </si>
  <si>
    <t>صلاح الدين</t>
  </si>
  <si>
    <t>Salah AL-Deen</t>
  </si>
  <si>
    <t>النجف</t>
  </si>
  <si>
    <t>Al.Najaf</t>
  </si>
  <si>
    <t>القادسية</t>
  </si>
  <si>
    <t>Al.Qadisiya</t>
  </si>
  <si>
    <t>Muthanna</t>
  </si>
  <si>
    <t>Basrah</t>
  </si>
  <si>
    <t>ملاحظة:كل من المحافظات ديالى،بابل،كربلاء،ذي قار ليس لها نشاط .</t>
  </si>
  <si>
    <t>عدد الطلبة الموجودين  في المعاهد التاهيل التابعة  لوزارة العمل والشؤون الاجتماعية حسب العمر والصف  والجنس للعام الدراسي 2020/2019</t>
  </si>
  <si>
    <t>Number of students in special needs rehabilitation institutes Associated with Affilated to Labor and social Affiars  by grade age and Sex for the academic year 2019/2020</t>
  </si>
  <si>
    <t>جدول (22)</t>
  </si>
  <si>
    <t>Table(22)</t>
  </si>
  <si>
    <t>first grade</t>
  </si>
  <si>
    <t xml:space="preserve">   second grade</t>
  </si>
  <si>
    <t>third grade</t>
  </si>
  <si>
    <t>fourth grade</t>
  </si>
  <si>
    <t>fifth grade</t>
  </si>
  <si>
    <t>sixth grade</t>
  </si>
  <si>
    <t>عدد الطلبة الموجودين  في المعاهد التاهيل التابعة  لوزارة العمل والشؤون الاجتماعية حسب المحافظة  واسم المعهد والصف  والجنس للعام الدراسي 2020/2019</t>
  </si>
  <si>
    <t>Number of students in special needs rehabilitation institutes Associated with Affilated to  Labor and social Affiars  by grade age and Sex for the academic year 2019/2020</t>
  </si>
  <si>
    <t>جدول (23)</t>
  </si>
  <si>
    <t>Table(23)</t>
  </si>
  <si>
    <t>Institutes Name</t>
  </si>
  <si>
    <t xml:space="preserve"> الصم والبكم </t>
  </si>
  <si>
    <t>Deaf &amp;dumb-Nenavah</t>
  </si>
  <si>
    <t xml:space="preserve"> النور للمكفوفين</t>
  </si>
  <si>
    <t xml:space="preserve">AL-Noor for the blind </t>
  </si>
  <si>
    <t xml:space="preserve"> الامل للصم</t>
  </si>
  <si>
    <t>AL-Amal for deaf</t>
  </si>
  <si>
    <t xml:space="preserve"> الخمائل للصم والبكم</t>
  </si>
  <si>
    <t>AL-Khamael for deaf &amp;dumb</t>
  </si>
  <si>
    <t>المنارللعوق الفيزياوي 2</t>
  </si>
  <si>
    <t>AL-Manar for physical disability(2)</t>
  </si>
  <si>
    <t xml:space="preserve"> الازدهار للصم والبكم</t>
  </si>
  <si>
    <t>AL-Azdeher for deaf &amp;dumb</t>
  </si>
  <si>
    <t xml:space="preserve"> العناية للصم والبكم</t>
  </si>
  <si>
    <t>AL-Enaya for deaf &amp;dumb</t>
  </si>
  <si>
    <t xml:space="preserve"> الشروق للصم والبكم</t>
  </si>
  <si>
    <t>AL-Shrook for deaf &amp;dumb</t>
  </si>
  <si>
    <t>النور للمكفوفين</t>
  </si>
  <si>
    <t xml:space="preserve">  الكرامة للصم والبكم</t>
  </si>
  <si>
    <t>AL-Karma for deaf &amp;dumb</t>
  </si>
  <si>
    <t>المنارللعوق الفيزياوي 1</t>
  </si>
  <si>
    <t>AL-Manar for physical disability(1)</t>
  </si>
  <si>
    <t>تابع جدول (23)</t>
  </si>
  <si>
    <t>Table (23)con</t>
  </si>
  <si>
    <t xml:space="preserve"> الامل للصم والبكم</t>
  </si>
  <si>
    <t>AL-Amal for deaf &amp;dumb</t>
  </si>
  <si>
    <t>الامل للصم</t>
  </si>
  <si>
    <t>القادسيه</t>
  </si>
  <si>
    <t>الامل للصم والبكم</t>
  </si>
  <si>
    <t>Al-Qadisiya</t>
  </si>
  <si>
    <t>Al-Muthanna</t>
  </si>
  <si>
    <t xml:space="preserve">AL-Amal for deaf </t>
  </si>
  <si>
    <t>Missan</t>
  </si>
  <si>
    <t>Al.Basrah</t>
  </si>
  <si>
    <t>عدد الطلبة التاركين  في المعاهد التاهيل التابعة  لوزارة العمل والشؤون الاجتماعية حسب المحافظة واسم المعهد والصف  والجنس للعام الدراسي 2020/2019</t>
  </si>
  <si>
    <t>Number of students drop out from rehabilitation institutes Associated with Affilated to  Labor and social Affiarsby governorate, institute name, class, andSex for the academic year 2019/2020</t>
  </si>
  <si>
    <t>جدول (24)</t>
  </si>
  <si>
    <t>Table(24)</t>
  </si>
  <si>
    <t>تابع جدول ( 24)</t>
  </si>
  <si>
    <t>Table  (24) con.</t>
  </si>
  <si>
    <t xml:space="preserve">الصم والبكم </t>
  </si>
  <si>
    <t>معهد الصم والبكم نينوى</t>
  </si>
  <si>
    <t>Deaf &amp;dumb</t>
  </si>
  <si>
    <t>معهد النور للمكفوفين</t>
  </si>
  <si>
    <t>معهد الامل للصم</t>
  </si>
  <si>
    <t xml:space="preserve">معهد الخمائل للصم والبكم  </t>
  </si>
  <si>
    <t>معهد الازدهار للصم والبكم</t>
  </si>
  <si>
    <t>معهد العناية للصم والبكم</t>
  </si>
  <si>
    <t>معهد الشروق للصم والبكم</t>
  </si>
  <si>
    <t>معهدالنورلذوي الاعاقةالبصرية</t>
  </si>
  <si>
    <t>AL-Noor for visual disability</t>
  </si>
  <si>
    <t xml:space="preserve"> معهد الكرامة للصم وضفاف السمع</t>
  </si>
  <si>
    <t>AL-Karma for hearing impaired</t>
  </si>
  <si>
    <t>معهدالمنارللعوق الفيزياوي 1</t>
  </si>
  <si>
    <t>معهد الامل للصم والبكم</t>
  </si>
  <si>
    <t>مــعهد الامل لصم</t>
  </si>
  <si>
    <t>مــعهد الامل</t>
  </si>
  <si>
    <t>معهد الامل</t>
  </si>
  <si>
    <t>عدد الطلبة الراسبين في المعاهد التاهيل التابعة  لوزارة العمل والشؤون الاجتماعية حسب المحافظة واسم المعهد والصف  والجنس للعام الدراسي 2019/2018</t>
  </si>
  <si>
    <t>Number of students who failed in rehabilitation institutes Associated with Affilated to  Labor and social Affiars by governorate, institute name, class and Sex for the academic year 2019/2018</t>
  </si>
  <si>
    <t>جدول (25)</t>
  </si>
  <si>
    <t>Table(25)</t>
  </si>
  <si>
    <t>يتبع جدول (25)</t>
  </si>
  <si>
    <t>Table(25)Con.</t>
  </si>
  <si>
    <t>Nenavah</t>
  </si>
  <si>
    <t xml:space="preserve">      معهد الخمائل للصم والبكم</t>
  </si>
  <si>
    <t>معهد الخمائل للصم والبكم</t>
  </si>
  <si>
    <t xml:space="preserve">  معهدالنورلذوي الاعاقةالبصرية</t>
  </si>
  <si>
    <t>Salah Al-deen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</si>
  <si>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</si>
  <si>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Table(25)Con</t>
  </si>
  <si>
    <t>تابع جدول (25)</t>
  </si>
  <si>
    <t>Al- Najaf</t>
  </si>
  <si>
    <t>Al- Qadysia</t>
  </si>
  <si>
    <t>AL- Basrah</t>
  </si>
  <si>
    <t>All Total</t>
  </si>
  <si>
    <t>عدد الطلبة الناجحين في المعاهد التاهيل التابعة  لوزارة العمل والشؤون الاجتماعية حسب المحافظة واسم المعهد والصف  والجنس للعام الدراسي 2019/2018</t>
  </si>
  <si>
    <t>Number of successful students in rehabilitation institutes Associated with Affilated to  Labor and social Affiars by governorate, institute name, class and Sex for the academic year 2019/2018</t>
  </si>
  <si>
    <t>جدول (26 )</t>
  </si>
  <si>
    <t>Table(26)</t>
  </si>
  <si>
    <t>يتبع جدول ( 26)</t>
  </si>
  <si>
    <t>Table (26) con.</t>
  </si>
  <si>
    <t>معهد الكرامة للصم وضفاف السمع</t>
  </si>
  <si>
    <t xml:space="preserve"> يتبع جدول (26 )</t>
  </si>
  <si>
    <t xml:space="preserve"> تابع جدول (26 )</t>
  </si>
  <si>
    <t>AllTotal</t>
  </si>
  <si>
    <t>عدد اعضاء الهيئة التدريسية في معاهد التاهيل التابعة لوزارة العمل والشؤون الاجتماعية حسب المحافظة والملاك والشهادة  والجنس للعام الدراسي 2020/2019</t>
  </si>
  <si>
    <t>Number of faculty members in rehabilitation institutes Associated with Affilated to  Labor and social Affiars by governorate, staff, degree, and gender for the academic year 2019/2020</t>
  </si>
  <si>
    <t>جدول (27)</t>
  </si>
  <si>
    <t xml:space="preserve">Table (27) </t>
  </si>
  <si>
    <t>اتاث</t>
  </si>
  <si>
    <t>staff</t>
  </si>
  <si>
    <t>licturer</t>
  </si>
  <si>
    <t>عدد اعضاء الهيئة التدريسية في معاهد التاهيل التابعة لوزارة العمل والشؤون الاجتماعية حسب الاحتصاص الوظيفي والملاك والشهادة  والجنس للعام الدراسي 2020/2019</t>
  </si>
  <si>
    <t>Number of faculty members in rehabilitation institutes Associated with Affilated to  Labor and social Affiars according to specialization, staff, cerifient and Sex for the academic year 2019/2020</t>
  </si>
  <si>
    <t>جدول (28)</t>
  </si>
  <si>
    <t>Table(28)</t>
  </si>
  <si>
    <t>specialization</t>
  </si>
  <si>
    <t>M</t>
  </si>
  <si>
    <t>F</t>
  </si>
  <si>
    <t>T</t>
  </si>
  <si>
    <t>Medical Sciences</t>
  </si>
  <si>
    <t>Administrative and economic sciences</t>
  </si>
  <si>
    <t>Humanities and social sciences</t>
  </si>
  <si>
    <t>Fine and Applied Arts Sciences</t>
  </si>
  <si>
    <t>Low and Legislatian Sciences</t>
  </si>
  <si>
    <t>Military Sciences</t>
  </si>
  <si>
    <t xml:space="preserve">عدد العاملين في المعاهد التاهيل التابعة لوزارة العمل والشؤون الاجتماعية حسب المحافظة والجنس للعام الدراسي2020/2019 </t>
  </si>
  <si>
    <t>Number of workers in rehabilitation institutes Associated with Affilated to Labor and social Affiars by governorate and Sex for the academic year2019/2020</t>
  </si>
  <si>
    <t xml:space="preserve">جدول (29) </t>
  </si>
  <si>
    <t>Table (29)</t>
  </si>
  <si>
    <t>عدد العاملين /Number of workers</t>
  </si>
  <si>
    <t>Number of workers in rehabilitation institutes Associated with Affilated to Labor and social Affiars according to occupation,Cerifient , and Sex for the academic year 2019/2020</t>
  </si>
  <si>
    <t xml:space="preserve">جدول (30) </t>
  </si>
  <si>
    <t>Table (30)</t>
  </si>
  <si>
    <t xml:space="preserve">العنوان الوظيفي </t>
  </si>
  <si>
    <t>بكالوريس</t>
  </si>
  <si>
    <t xml:space="preserve">معاون مدير </t>
  </si>
  <si>
    <t>الفنيين</t>
  </si>
  <si>
    <t xml:space="preserve">العاملون في الادارة </t>
  </si>
  <si>
    <t xml:space="preserve">العاملون في الخدمات </t>
  </si>
  <si>
    <t>القسم الثالث</t>
  </si>
  <si>
    <t xml:space="preserve">المـــــدارس الدينيــــــــة </t>
  </si>
  <si>
    <t xml:space="preserve"> (الابتدائية ،المتوسطة ،الاعدادية ،الثانوية )</t>
  </si>
  <si>
    <t>عدد الطلبة المقبولين في المدارس الدينية ( الابتدائية ) حسب  العمر والجنس للعام الدراسي 2020/2019</t>
  </si>
  <si>
    <t>Number of students admitted to religious primary schools by age and sex for the  academic year 2019/2020</t>
  </si>
  <si>
    <t>جدول ( 31)</t>
  </si>
  <si>
    <t>table(31)</t>
  </si>
  <si>
    <t>الجنس / sex</t>
  </si>
  <si>
    <t>FeMale</t>
  </si>
  <si>
    <t>عدد الطلبة المقبولين في المدارس الدينية ( الابتدائية ) حسب المحافظة والوقف والجنس للعام الدراسي 2020/2019</t>
  </si>
  <si>
    <t>Number of students admitted to primary religious schools by governorate, endowment, and sex for the academic year 2019/2020</t>
  </si>
  <si>
    <t xml:space="preserve">جدول (32 ) </t>
  </si>
  <si>
    <t>Table(32)</t>
  </si>
  <si>
    <t>الوقف</t>
  </si>
  <si>
    <t>الجنس           SEX</t>
  </si>
  <si>
    <t>Endowmant</t>
  </si>
  <si>
    <t>الوقف الشيعي</t>
  </si>
  <si>
    <t>Shiite Endowment</t>
  </si>
  <si>
    <t xml:space="preserve">ملاحظة :أما بقيت المحافظات ليس لها نشاط </t>
  </si>
  <si>
    <t>عدد الطلبةالموجودين في المدارس الدينية ( الابتدائية ) حسب  العمروالصف والجنس للعام الدراسي 2020/2019</t>
  </si>
  <si>
    <t>Number of students in primary schools by age, grade and Sex for the academic year 2019/2020</t>
  </si>
  <si>
    <t xml:space="preserve">جدول (33 ) </t>
  </si>
  <si>
    <t>Table(33)</t>
  </si>
  <si>
    <t xml:space="preserve">First Grade </t>
  </si>
  <si>
    <t>second Grade</t>
  </si>
  <si>
    <t xml:space="preserve">Third Grade </t>
  </si>
  <si>
    <t>Fourth Grade</t>
  </si>
  <si>
    <t>Fifth Grade</t>
  </si>
  <si>
    <t>Sixth Grade</t>
  </si>
  <si>
    <t>عدد الطلبة الموجودين في المدارس الدينية ( الابتدائية ) حسب المحافظة واسم المدرسة والصف والجنس للعام الدراسي 2020/2019</t>
  </si>
  <si>
    <t>Number of students in religious (primary) school by Governorate,Name of school,grade &amp; Sex For the Acadmeic year 2019/2020</t>
  </si>
  <si>
    <t xml:space="preserve">جدول (34 ) </t>
  </si>
  <si>
    <t>Table(34)</t>
  </si>
  <si>
    <t xml:space="preserve">اسم المدرسة </t>
  </si>
  <si>
    <t>Name of Schools</t>
  </si>
  <si>
    <t>Govern-orate</t>
  </si>
  <si>
    <t>مدرسة الشهيد بنت الهدى</t>
  </si>
  <si>
    <t>AL-Shahida bint AL-Hoda primary School For girls</t>
  </si>
  <si>
    <t>مدرسة زينب الحوراء/ للبنات</t>
  </si>
  <si>
    <t>Zainab AL-Howra  primary School For girls</t>
  </si>
  <si>
    <t>مدرسة الرسول الاعظم الابتدائي</t>
  </si>
  <si>
    <t>AL-Rasool AL-Adam  primary School For girls</t>
  </si>
  <si>
    <t xml:space="preserve">مدرسة الفاطميات الابتدائية </t>
  </si>
  <si>
    <t>AL-Fatamiat  primary School For girls</t>
  </si>
  <si>
    <t>عدد الطلبة التاركين  في المدارس الدينية ( الابتدائية ) حسب المحافظة والصف والجنس للعام الدراسي 2020/2019</t>
  </si>
  <si>
    <t>Number of Drop-out students  in ReligiousSchools (Primary) by governorate, grade, and sex for the academic year 2019/2020</t>
  </si>
  <si>
    <t>جدول (35)</t>
  </si>
  <si>
    <t>Table(35)</t>
  </si>
  <si>
    <t>عدد الطلبة الراسبين في المدارس الدينية ( الابتدائية ) حسب المحافظة والصف والجنس للعام الدراسي 2019/2018</t>
  </si>
  <si>
    <t>Number of Failed students in ReligiousSchools (Primary), by governorate, Grade, and sex, for the academic year 2018/2019</t>
  </si>
  <si>
    <t>جدول (36)</t>
  </si>
  <si>
    <t>Table(36)</t>
  </si>
  <si>
    <t>عدد الطلبة االناجحين في المدارس الدينية ( الابتدائية ) حسب المحافظة والصف والجنس للعام الدراسي 2019/2018</t>
  </si>
  <si>
    <t>Number of successful students in ReligiousSchools (Primary) by governorate, grade, and gender for the academic year 19/18</t>
  </si>
  <si>
    <t>جدول (37)</t>
  </si>
  <si>
    <t>Table(37)</t>
  </si>
  <si>
    <t>عدد اعضاء الهيئة التدريسية  في المدارس الدينية (الابتدائية ) حسب المحافظة والشهادة والجنس للعام الدراسي 2020/2019</t>
  </si>
  <si>
    <t>Number of  teaching staff  in ReligiousSchools (Primary) by governorate,certificate, and sex for the academic year 2019/2020</t>
  </si>
  <si>
    <t>جدول (38)</t>
  </si>
  <si>
    <t>Table(38)</t>
  </si>
  <si>
    <t>Prepartory</t>
  </si>
  <si>
    <t>Post graduate</t>
  </si>
  <si>
    <t>عدد اعضاء الهيئة التدريسية  في المدارس الدينية (الابتدائية ) حسب الاختصاص العلمي والشهادة والجنس للعام الدراسي 2020/2019</t>
  </si>
  <si>
    <t>Number of teaching staff  in primary schools according to specialization, certificate, and sex for the academic year 2019/2020</t>
  </si>
  <si>
    <t>جدول (39)</t>
  </si>
  <si>
    <t>Table(39)</t>
  </si>
  <si>
    <t>الاختصاص العلمي للملاك</t>
  </si>
  <si>
    <t>Fine &amp; Applied Art Sciences</t>
  </si>
  <si>
    <t>عدد العاملين في المدارس الدينية ( الابتدائية ) حسب المحافظة والجنس للعام الدراسي 2020/2019</t>
  </si>
  <si>
    <t>Nunber of workers in religious School ( primmary) by governorate &amp; Sex for the Academic  year 2019/2020</t>
  </si>
  <si>
    <t>جدول (40)</t>
  </si>
  <si>
    <t>Table(40)</t>
  </si>
  <si>
    <t>عدد العاملين في المدارس الدينية ( الابتدائية ) حسب العنوان الوظيفي والشهادة والجنس للعام الدراسي 2020/2019</t>
  </si>
  <si>
    <t>Number of workers  in primary schools by ocupation, certificate, and gender for the academic year 2019/2020</t>
  </si>
  <si>
    <t xml:space="preserve">جدول (41) </t>
  </si>
  <si>
    <t>Table(41)</t>
  </si>
  <si>
    <t>ocupation</t>
  </si>
  <si>
    <t>No degree</t>
  </si>
  <si>
    <t>Manager</t>
  </si>
  <si>
    <t>Assistant manager</t>
  </si>
  <si>
    <t>Technicians</t>
  </si>
  <si>
    <t>عدد الطلبة المقبولين في المدارس الدينية ( المتوسطة ) حسب  العمر والجنس للعام الدراسي 2020/2019</t>
  </si>
  <si>
    <t>Number of students admitted in(religious schools ) Intermediate  by age and Sex for the  academic year 2019/2020</t>
  </si>
  <si>
    <t>جدول (42)</t>
  </si>
  <si>
    <t>Table(42 )</t>
  </si>
  <si>
    <t xml:space="preserve">              عدد الطلبة                          الجنس SEX    </t>
  </si>
  <si>
    <t>عدد الطلبة المقبولين في المدارس الدينية ( المتوسطة  ) حسب المحافظة والجنس للعام الدراسي 2020/2019</t>
  </si>
  <si>
    <t>Number of students admitted in religious schools ( Intermediate) by governorate, endowment, and Sex for the academic year 19/20</t>
  </si>
  <si>
    <t>جدول (43)</t>
  </si>
  <si>
    <t>Table(43 )</t>
  </si>
  <si>
    <t xml:space="preserve">الجنس                     SEX      </t>
  </si>
  <si>
    <t>Endowment</t>
  </si>
  <si>
    <t xml:space="preserve"> الوقف الشيعي</t>
  </si>
  <si>
    <t>عدد الطلبةالموجودين في المدارس الدينية (المتوسطة ) حسب  العمروالصف والجنس للعام الدراسي 2020/2019</t>
  </si>
  <si>
    <t>Number of Iraqi students in religious schools ( Intermediate) by Age, grade and sex for the academic year 2019/2020</t>
  </si>
  <si>
    <t>جدول (44)</t>
  </si>
  <si>
    <t>Table(44 )</t>
  </si>
  <si>
    <t>عدد الطلبة الموجودين في المدارس الدينية ( المتوسطة ) حسب المحافظة واسم المدرسة والصف والجنس للعام الدراسي 2020/2019</t>
  </si>
  <si>
    <t>Number of Iraqi students in religious schools ( Intermediate)  by governorate, Name of  schools, grade and Sex for the  academic year 2019/2020</t>
  </si>
  <si>
    <t>جدول (45)</t>
  </si>
  <si>
    <t>Table(45 )</t>
  </si>
  <si>
    <t>متوسطة الشهيدة بنت الهدى للبنات</t>
  </si>
  <si>
    <t>AL-Shahida bint AL-Hoda Internediates School For girls</t>
  </si>
  <si>
    <t>متوسطة زينب الحوراء للبنات</t>
  </si>
  <si>
    <t>Zainab AL-Howra Internediates School For girls</t>
  </si>
  <si>
    <t>متوسطة المرتضى للبنين</t>
  </si>
  <si>
    <t>AL-Murtada Internediates School For boys</t>
  </si>
  <si>
    <t>متوسطة فاطمةالزهراءللبنات</t>
  </si>
  <si>
    <t>Fatima AL-Zhraa Internediates School For girls</t>
  </si>
  <si>
    <t>عدد الطلبة التاركين  في المدارس الدينية (المتوسطة) حسب المحافظة والصف والجنس للعام الدراسي 2020/2019</t>
  </si>
  <si>
    <t>Number of Drop-out students  in religious schools ( Intermediate) by governorate, grade, and sex for the academic year  2019/2020</t>
  </si>
  <si>
    <t>جدول (46)</t>
  </si>
  <si>
    <t>Table(46)</t>
  </si>
  <si>
    <t>عدد الطلبة الراسبين في المدارس الدينية ( المتوسطة ) حسب المحافظة والصف والجنس للعام الدراسي 2019/2018</t>
  </si>
  <si>
    <t>Number of Failed students in religious schools ( Intermediate)  by governorate, grade, and sex for the academic year 2018/2019</t>
  </si>
  <si>
    <t>جدول (47)</t>
  </si>
  <si>
    <t>Table(47)</t>
  </si>
  <si>
    <t>عدد الطلبة االناجحين في المدارس الدينية ( المتوسطة ) حسب المحافظة والصف والجنس للعام الدراسي 2019/2018</t>
  </si>
  <si>
    <t>Number of successful students in religious schools ( Intermediate) by governorate, grade, and sex for the academic year  2018/2019</t>
  </si>
  <si>
    <t>جدول (48)</t>
  </si>
  <si>
    <t>Table(48)</t>
  </si>
  <si>
    <t>عدد اعضاء الهيئة التدريسية  في المدارس الدينية (المتوسطة ) حسب المحافظة والملاك والشهادة والجنس للعام الدراسي 2020/2019</t>
  </si>
  <si>
    <t>Number of Teacheing staff  in religious schools ( Intermediate) by governorate, Staff, certificat and Sex for the academic year 2019/2020</t>
  </si>
  <si>
    <t>جدول (49)</t>
  </si>
  <si>
    <t>Table(49)</t>
  </si>
  <si>
    <t>Master of faculty</t>
  </si>
  <si>
    <t>Licturer</t>
  </si>
  <si>
    <t>عدد اعضاء الهيئة التدريسية  في المدارس الدينية (المتوسطة ) حسب الاختصاص العلمي والملاك والشهادة والجنس للعام الدراسي 2020/2019</t>
  </si>
  <si>
    <t>Number of Teacheing staff  in religious schools ( Intermediate)  by specialization, Staff, certificat and Sex for the academic year 2019/2020</t>
  </si>
  <si>
    <t>جدول (50 )</t>
  </si>
  <si>
    <t>Table(50 )</t>
  </si>
  <si>
    <t>الاختصاص</t>
  </si>
  <si>
    <t>عدد العاملين في المدارس الدينية (المتوسطة  ) حسب المحافظة والجنس للعام الدراسي 2020/2019</t>
  </si>
  <si>
    <t>Number of workers in religious schools ( Intermediate) by governorate and sex for the academic year 2019/2020</t>
  </si>
  <si>
    <t>جدول (51)</t>
  </si>
  <si>
    <t>Table(51)</t>
  </si>
  <si>
    <t>عدد العاملين في المدارس الدينية (المتوسطة) حسب العنوان الوظيفي والشهادة والجنس للعام الدراسي 2020/2019</t>
  </si>
  <si>
    <t>Number of workers in religious schools ( Intermediate) byocupation, certificate and sex for the academic year 2019/2020</t>
  </si>
  <si>
    <t xml:space="preserve">جدول (52) </t>
  </si>
  <si>
    <t>Table(52</t>
  </si>
  <si>
    <t>Preparat-ory</t>
  </si>
  <si>
    <t>عدد الطلبة المقبولين في المدارس الدينية ( الاعدادية) حسب  العمر والجنس للعام الدراسي 2020/2019</t>
  </si>
  <si>
    <t>Number of students admitted in religious schools (preparatory ) by age and Sex for the academic year 2019/2020</t>
  </si>
  <si>
    <t>جدول (53)</t>
  </si>
  <si>
    <t xml:space="preserve">Table(53) </t>
  </si>
  <si>
    <t>الجنس/ SEX</t>
  </si>
  <si>
    <t>45</t>
  </si>
  <si>
    <t>60</t>
  </si>
  <si>
    <t>عدد الطلبة المقبولين في المدارس الدينية ( الاعدادية ) حسب المحافظة والوقف والجنس للعام الدراسي 2020/2019</t>
  </si>
  <si>
    <t>Number of students admitted  in religious schools (preparatory ) by governorate, endowment, and Sex for the academic year 2019/2020</t>
  </si>
  <si>
    <t xml:space="preserve">جدول (54) </t>
  </si>
  <si>
    <t>Table(54)</t>
  </si>
  <si>
    <t>الجنس/Sex</t>
  </si>
  <si>
    <t xml:space="preserve">Shiite Endowment </t>
  </si>
  <si>
    <t>ديالى</t>
  </si>
  <si>
    <t>Diala</t>
  </si>
  <si>
    <t>`</t>
  </si>
  <si>
    <t>Babylon</t>
  </si>
  <si>
    <t>عدد الطلبة الموجودين في المدارس الدينية ( الاعدادية ) حسب  العمروالصف والجنس للعام الدراسي 2020/2019</t>
  </si>
  <si>
    <t>Number of students in religious schools (preparatory ) by age, grade and sex for the cademic year 2019/2020</t>
  </si>
  <si>
    <t>جدول (55)</t>
  </si>
  <si>
    <t>Table(55)</t>
  </si>
  <si>
    <t>عدد الطلبة الموجودين في المدارس الدينية ( الاعدادية ) حسب المحافظة واسم الاعدادية والصف والجنس للعام الدراسي 2020/2019</t>
  </si>
  <si>
    <t>The number of students in religious schools (preparatory ) by governorate, thename of preparatory schools, the grade and sex for the academic year 2019/2020</t>
  </si>
  <si>
    <t>جدول (56 )</t>
  </si>
  <si>
    <t>Table( 56 )</t>
  </si>
  <si>
    <t xml:space="preserve">المجافظة </t>
  </si>
  <si>
    <t>اسم الاعدادية</t>
  </si>
  <si>
    <t xml:space="preserve">Name of preparatory </t>
  </si>
  <si>
    <t>الامام الصادق للبنين</t>
  </si>
  <si>
    <t>Imam AL-Sadiq for boys</t>
  </si>
  <si>
    <t>الامام الرضا للبنين</t>
  </si>
  <si>
    <t>Imam AL-Rada for boys</t>
  </si>
  <si>
    <t xml:space="preserve"> بنت الهدى للبنات</t>
  </si>
  <si>
    <t>Bint AL-Hoda for girls</t>
  </si>
  <si>
    <t>الزهراء للبنين</t>
  </si>
  <si>
    <t>AL-Zahraa for boys</t>
  </si>
  <si>
    <t>الرباب للبنات</t>
  </si>
  <si>
    <t>AL-Rabab for girls</t>
  </si>
  <si>
    <t>حبيب ابن مظاهر</t>
  </si>
  <si>
    <t>Habib Abin madatter</t>
  </si>
  <si>
    <t xml:space="preserve"> زيد الشهيد للبنين</t>
  </si>
  <si>
    <t>Zaid AL-Shaheed</t>
  </si>
  <si>
    <t>خديجة الكبرى للبنات</t>
  </si>
  <si>
    <t>Khadiga AL-Kubra for  girle</t>
  </si>
  <si>
    <t>AL-Qadisiya</t>
  </si>
  <si>
    <t>علي الاكبر للبنين</t>
  </si>
  <si>
    <t>Ail AL-Akbar for boys</t>
  </si>
  <si>
    <t>عدد الطلبة التاركين في المدارس الدينية ( الاعدادية ) حسب المحافظة والصف والجنس للعام الدراسي 2020/2019</t>
  </si>
  <si>
    <t xml:space="preserve">Number of drop- out students in religious schools (prepartory) by governorate, grade, and sex for the academic year 2019/2020 </t>
  </si>
  <si>
    <t xml:space="preserve">جدول (57) </t>
  </si>
  <si>
    <t>Table( 57 )</t>
  </si>
  <si>
    <t>عدد الطلبة الراسبين في المدارس الدينية ( الاعدادية) حسب المحافظة والصف والجنس للعام الدراسي 2019/2018</t>
  </si>
  <si>
    <t xml:space="preserve">Number of failed students in religious schools (prepartory) by governorate,grade, and sex for the academic year 2018/2019 </t>
  </si>
  <si>
    <t>جدول (58)</t>
  </si>
  <si>
    <t>Table( 58 )</t>
  </si>
  <si>
    <t>عدد الطلبة الناجحين في المدارس الدينية ( الاعدادية ) حسب المحافظة والصف والجنس للعام الدراسي 2019/2018</t>
  </si>
  <si>
    <t xml:space="preserve">Number of successful students in religious schools (prepartory) by governorate,grade, and sex for the academic year 2018/2019 </t>
  </si>
  <si>
    <t>جدول (59 )</t>
  </si>
  <si>
    <t>Table( 59 )</t>
  </si>
  <si>
    <t>عدد اعضاء الهيئة التدريسية  في المدارس الدينية (الاعدادية ) حسب المحافظة والملاك والشهادة والجنس للعام الدراسي 2020/2019</t>
  </si>
  <si>
    <t>Number of teacheing staff faculty in religious schools (prepartory) by governorate, staff,  certificate, and sex for the academic yea2019/2020</t>
  </si>
  <si>
    <t>جدول (60)</t>
  </si>
  <si>
    <t xml:space="preserve">Table(60) </t>
  </si>
  <si>
    <t>Number of teacheing staff faculty in religious schools (prepartory) by specialization, staff, the certificate, and sex for the academic yea2019/2020</t>
  </si>
  <si>
    <t xml:space="preserve">جدول (61) </t>
  </si>
  <si>
    <t xml:space="preserve">Table(61) </t>
  </si>
  <si>
    <t>Shaia sciences &amp;Jurisprudence</t>
  </si>
  <si>
    <t>عدد العاملين في المدارس الدينية (الاعدادية) حسب المحافظة والجنس للعام الدراسي 2020/2019</t>
  </si>
  <si>
    <t>Number of workers in religious schools (prepartory) by governorate  , and sex for the  academic year 2019/2020</t>
  </si>
  <si>
    <t>جدول (62)</t>
  </si>
  <si>
    <t>Table (62 )</t>
  </si>
  <si>
    <t xml:space="preserve">عدد العاملين /Number of workers    </t>
  </si>
  <si>
    <t>عدد العاملين في المدارس الدينية ( الاعدادية  ) حسب العنوان الوظيفي والشهادة والجنس للعام الدراسي 2020/2019</t>
  </si>
  <si>
    <t>Number of workers in religious schools (prepartory) by ocupation, certificate and sex for the academic year 2019/2020</t>
  </si>
  <si>
    <t>جدول (63 )</t>
  </si>
  <si>
    <t>Table(63)</t>
  </si>
  <si>
    <t>Table(64)</t>
  </si>
  <si>
    <t>جدول (64)</t>
  </si>
  <si>
    <t>Number of students admitted in secondery religious schools by age and sex for the  academic year 2019/2020</t>
  </si>
  <si>
    <t>عدد الطلبة المقبولين في المدارس الدينية (الثانوية) الدينية حسب  العمر والجنس للعام الدراسي 2020/2019</t>
  </si>
  <si>
    <t>Siite Endowment</t>
  </si>
  <si>
    <t>Sunni Endowment</t>
  </si>
  <si>
    <t xml:space="preserve"> الوقف السني</t>
  </si>
  <si>
    <t>AL-Anbar</t>
  </si>
  <si>
    <t>انبار</t>
  </si>
  <si>
    <t>Table(65)</t>
  </si>
  <si>
    <t>جدول (65)</t>
  </si>
  <si>
    <t>Number of students admitted to secondery religious schools by governorate,Endowment and sex for the  academic year 2019/2020</t>
  </si>
  <si>
    <t>عدد الطلبة المقبولين في المدارس الدينية (الثانوية) حسب المحافظة والوقف والجنس للعام الدراسي 2020/2019</t>
  </si>
  <si>
    <t>Table(66 )con.</t>
  </si>
  <si>
    <t xml:space="preserve"> تابع جدول (66)</t>
  </si>
  <si>
    <t xml:space="preserve">المجموع الكلي </t>
  </si>
  <si>
    <t>Table(66)</t>
  </si>
  <si>
    <t>جدول (66)</t>
  </si>
  <si>
    <t>The number of enrolled students in secondery religious by age, grade and sex for the academic year 2019/2020</t>
  </si>
  <si>
    <t>عدد الطلبة الموجودين في المدارس الدينية (الثانوية) حسب  العمر والصف والجنس للعام الدراسي 2020/2019</t>
  </si>
  <si>
    <t>Total Endowment sunni</t>
  </si>
  <si>
    <t xml:space="preserve">مجموع الوقف السني </t>
  </si>
  <si>
    <t>Total Endowment Shiite</t>
  </si>
  <si>
    <t xml:space="preserve">مجموع الوقف الشيعي </t>
  </si>
  <si>
    <t>sunni</t>
  </si>
  <si>
    <t xml:space="preserve">السني </t>
  </si>
  <si>
    <t xml:space="preserve">البصرة </t>
  </si>
  <si>
    <t>Shiite</t>
  </si>
  <si>
    <t xml:space="preserve">الشيعي </t>
  </si>
  <si>
    <t xml:space="preserve"> صلاح الدين</t>
  </si>
  <si>
    <t>الشيعي</t>
  </si>
  <si>
    <t xml:space="preserve"> الانبار</t>
  </si>
  <si>
    <t xml:space="preserve"> ديالى</t>
  </si>
  <si>
    <t xml:space="preserve"> كركوك</t>
  </si>
  <si>
    <t xml:space="preserve"> نينوى </t>
  </si>
  <si>
    <t>نوع الوقف</t>
  </si>
  <si>
    <t>N.secondary schools</t>
  </si>
  <si>
    <t xml:space="preserve">عدد الثانويات الدينية </t>
  </si>
  <si>
    <t>Table(67) con.</t>
  </si>
  <si>
    <t>تابع جدول  (67)</t>
  </si>
  <si>
    <t>Table(67)</t>
  </si>
  <si>
    <t>جدول (67)</t>
  </si>
  <si>
    <t>Number of students enrolled in secondary religious by governorate, number in  secondary religious, endowment schools, grade and sex for the academic year 2019/2020</t>
  </si>
  <si>
    <t>عدد الطلبة الموجودين في المدارس الدينية (الثانوية) حسب المحافظة  ونوع الوقف وعدد الثانويات  والصف والجنس للعام الدراسي 2020/2019</t>
  </si>
  <si>
    <t>Table(70)</t>
  </si>
  <si>
    <t>جدول (70)</t>
  </si>
  <si>
    <t xml:space="preserve">Number of  successful students in  secondary religious by governorate, grade, and sex for the academic year 2019/2020 </t>
  </si>
  <si>
    <t>عدد الطلبة الناجحين في المدارس الدينية (الثانوية) حسب المحافظة والصف والجنس للعام الدراسي 2019/2018</t>
  </si>
  <si>
    <t>Table(69)</t>
  </si>
  <si>
    <t>جدول (69)</t>
  </si>
  <si>
    <t>Number of failed students in  secondary religious by governorate, grade, and sex for the academic year 2018/2019</t>
  </si>
  <si>
    <t>عدد الطلبة الراسبين  في المدارس الدينية (الثانوية) حسب المحافظة والصف والجنس للعام الدراسي 2019/2018</t>
  </si>
  <si>
    <t>Table(68)</t>
  </si>
  <si>
    <t>جدول (68)</t>
  </si>
  <si>
    <t xml:space="preserve">Number of drop- out students in  secondary religious by governorate, grade, and sex for the academic year 2019/2020 </t>
  </si>
  <si>
    <t>عدد الطلبة التاركين  في المدارس الدينية (الثانوية) حسب المحافظة والصف والجنس للعام الدراسي 2020/2019</t>
  </si>
  <si>
    <t>Table(72)con.</t>
  </si>
  <si>
    <t>تابع جدول (72)</t>
  </si>
  <si>
    <t>vaterinary scierces</t>
  </si>
  <si>
    <t>Table(72)</t>
  </si>
  <si>
    <t>جدول (72)</t>
  </si>
  <si>
    <t>Number of teacheing staff faculty in  secondary religious by specialization, staff, the certificate, and sex for the academic year 2019/2020</t>
  </si>
  <si>
    <t>عدد اعضاء الهيئة التدريسية  في المدارس الدينية (الثانوية) حسب الاختصاص العلمي والملاك والشهادة والجنس للعام الدراسي 2020/2019</t>
  </si>
  <si>
    <t>Table(71)</t>
  </si>
  <si>
    <t>جدول (71)</t>
  </si>
  <si>
    <t>Number of teacheing staff faculty in  secondary religious by governorate, staff, the certificate, and sex for the academic year 2019/2020</t>
  </si>
  <si>
    <t>عدد اعضاء الهيئة التدريسية في المدارس الدينية (الثانوية)  حسب المحافظة والملاك والشهادة والجنس للعام الدراسي 2020/2019</t>
  </si>
  <si>
    <t xml:space="preserve">عدد العاملين /Number of staff </t>
  </si>
  <si>
    <t>Table(73 )</t>
  </si>
  <si>
    <t>جدول (73)</t>
  </si>
  <si>
    <t>Number of workers in  secondary religiou by governorate and sex for the academic year 2019/2020</t>
  </si>
  <si>
    <t>عدد العاملين في المدارس الدينية (الثانوية) حسب المحافظة والجنس للعام الدراسي 2020/2019</t>
  </si>
  <si>
    <t>PH D</t>
  </si>
  <si>
    <t>Nodegree</t>
  </si>
  <si>
    <t>Table(74 )</t>
  </si>
  <si>
    <t xml:space="preserve">جدول (74) </t>
  </si>
  <si>
    <t>Number of workers in  secondary religiou by ocupation certificate and sex for the academic year 2019/2020</t>
  </si>
  <si>
    <t>عدد العاملين في المدارس الدينية (الثانوية) حسب العنوان الوظيفي والشهادة والجنس للعام الدراسي 2020/2019</t>
  </si>
  <si>
    <t xml:space="preserve">القسم الرابع </t>
  </si>
  <si>
    <t>اعدأديات التمريض والقبالة والتوليد</t>
  </si>
  <si>
    <t>عدد الطلبة المقبولين في اعداديات التمريض حسب العمر والجنس للعام الدراسي 2020/2019</t>
  </si>
  <si>
    <t>Number of students admitted to the nursing preparations by age and sex for the academic year 2019/2020</t>
  </si>
  <si>
    <t>جدول (75)</t>
  </si>
  <si>
    <t>Table (75 )</t>
  </si>
  <si>
    <t>الجنس /Sex</t>
  </si>
  <si>
    <t>عدد الطلبة المقبولين في اعداديات التمريض حسب المحافظة والجنس للعام الدراسي 2020/2019</t>
  </si>
  <si>
    <t>Number of students admitted to the nursing preparations byGovernorate and sex for the academic year 2019/2020</t>
  </si>
  <si>
    <t>جدول (76)</t>
  </si>
  <si>
    <t>Table (76 )</t>
  </si>
  <si>
    <t>الجنس / Sex</t>
  </si>
  <si>
    <t>ملاحظة :باقي المحافظات ليس لها قبول لعام 2020/2019</t>
  </si>
  <si>
    <t xml:space="preserve">عدد الطلبة الموجودين في اعداديات التمريض حسب العمر والصف والجنس  للعام الدراسي2020/2019  </t>
  </si>
  <si>
    <t>Number of students in the nursing preparations by age and sex for the academic year 2019/2020</t>
  </si>
  <si>
    <t>جدول (77 )</t>
  </si>
  <si>
    <t>Total(77)</t>
  </si>
  <si>
    <t>Forth Grade</t>
  </si>
  <si>
    <t>sixth Grade</t>
  </si>
  <si>
    <t>عدد الطلبة الموجودين واعداديات التمريض في اعداديات التمريض حسب المحافظة والصف والجنس للعام الدراسي 2020/2019</t>
  </si>
  <si>
    <t>Number of studentst and No. of nursing schools in the nursing preparations by Governorate and,grade,sex for the academic year 2019/2020</t>
  </si>
  <si>
    <t>جدول (78)</t>
  </si>
  <si>
    <t>Total(78)</t>
  </si>
  <si>
    <t>عدد اعداديات التمريض</t>
  </si>
  <si>
    <t>N.Of NursingSchool</t>
  </si>
  <si>
    <t xml:space="preserve">القادسية </t>
  </si>
  <si>
    <t>عدد الطلبة التاركين في اعداديات التمريض حسب المحافظة والصف والجنس للعام الدراسي 2020/2019</t>
  </si>
  <si>
    <t xml:space="preserve"> Number of  Drop-out students in nursing preparations by governorate, grade and sex for the academic year 2019/2020</t>
  </si>
  <si>
    <t>جدول (79 )</t>
  </si>
  <si>
    <t>table(79)</t>
  </si>
  <si>
    <t>governorate</t>
  </si>
  <si>
    <t>عدد الطلبة الراسبين في اعداديات التمريض حسب المحافظة والصف والجنس للعام الدراسي 2019/2018</t>
  </si>
  <si>
    <t>Number of Failed studentse in nursing preparations by governorate, grade and sex for the academic year 2018/2019</t>
  </si>
  <si>
    <t>جدول (80 )</t>
  </si>
  <si>
    <t>table(80)</t>
  </si>
  <si>
    <t>عدد الطلبة الناجحين  في اعداديات التمريض حسب المحافظة والصف والجنس للعام الدراسي 2019/2018</t>
  </si>
  <si>
    <t xml:space="preserve"> Number of successful students in the nursing preparations by governorate, grade and sex for the academic year 2018/2019</t>
  </si>
  <si>
    <t>جدول ( 81)</t>
  </si>
  <si>
    <t>table(81)</t>
  </si>
  <si>
    <t>عدد اعضاء الهيئة التدريسية في اعداديات التمريض حسب المحافظة الملاك والشهادة والجنس للعام الدراسي 2020/2019</t>
  </si>
  <si>
    <t>Number of teaching staff  members in the nursing preparations by governorate, staff, certificate and sex for the academic year 2019/2020</t>
  </si>
  <si>
    <t xml:space="preserve">جدول (82) </t>
  </si>
  <si>
    <t>Table(82 )</t>
  </si>
  <si>
    <t>post graduate</t>
  </si>
  <si>
    <t>عدد اعضاء الهيئة التدريسية حسب الاختصاص العلمي الملاك والشهادة والجنس للعام الدراسي 2020/2019</t>
  </si>
  <si>
    <t>Number of teaching staff  members in  the nursing preparations by specialization, , staff, the certificate and sex for the academic year 2019/2020</t>
  </si>
  <si>
    <t>جدول (83)</t>
  </si>
  <si>
    <t>Table(83 )</t>
  </si>
  <si>
    <t xml:space="preserve">الاختصاص العلمي </t>
  </si>
  <si>
    <t>Medical sciences</t>
  </si>
  <si>
    <t>Pharmacy</t>
  </si>
  <si>
    <t>عدد العاملين في اعداديات التمريض حسب المحافظة والجنس للعام الدراسي 2020/2019</t>
  </si>
  <si>
    <t>Number of workers in the nursing preparations by by governorate  , and sex for the  academic year 2019/2020</t>
  </si>
  <si>
    <t>جدول (84)</t>
  </si>
  <si>
    <t>Table(84)</t>
  </si>
  <si>
    <t xml:space="preserve">عدد العاملين /Number of workers  </t>
  </si>
  <si>
    <t>عدد العاملين في اعداديات التمريض حسب العنوان الوظيفي والشهادة والجنس للعام الدراسي 2020/2019</t>
  </si>
  <si>
    <t>Number of workers in the nursing preparations by occupation, certificate and sex for the academic year 2019/2020</t>
  </si>
  <si>
    <t>جدول (85)</t>
  </si>
  <si>
    <t>table (85)</t>
  </si>
  <si>
    <t xml:space="preserve">القسم السادس </t>
  </si>
  <si>
    <t>مراكز التدريب التابعة ( للقطاع الخاص)</t>
  </si>
  <si>
    <t>عدد الدورات التطويرية ومدتها وعدد المتدربين في مراكز التدريب (التابعة للقطاع الخاص )حسب المحافظة والجنس لسنة 2019</t>
  </si>
  <si>
    <t>Number of development courses,  duration, and  number of trainees in training centers (belong to the private sector) by governorate and sex in  2019</t>
  </si>
  <si>
    <t>جدول(94)</t>
  </si>
  <si>
    <t>Table (94 )</t>
  </si>
  <si>
    <t>تابع جدول(94)</t>
  </si>
  <si>
    <t>Table (94 )con.</t>
  </si>
  <si>
    <t>اقل من اسبوع</t>
  </si>
  <si>
    <t>ا-2 اسبوع</t>
  </si>
  <si>
    <t>من 2 اسبوع الى شهر</t>
  </si>
  <si>
    <t xml:space="preserve"> Governorate</t>
  </si>
  <si>
    <t>من 1-3 شهر</t>
  </si>
  <si>
    <t>3-6 شهر</t>
  </si>
  <si>
    <t>6 اشهر فأكثر</t>
  </si>
  <si>
    <t>Less than week</t>
  </si>
  <si>
    <t>week 1-2</t>
  </si>
  <si>
    <t>2weeks-month</t>
  </si>
  <si>
    <t>1-3 month</t>
  </si>
  <si>
    <t>3-6 month</t>
  </si>
  <si>
    <t>6 months&amp; more</t>
  </si>
  <si>
    <t>All total</t>
  </si>
  <si>
    <t>عدد الدورات</t>
  </si>
  <si>
    <t>number of courses</t>
  </si>
  <si>
    <t>famale</t>
  </si>
  <si>
    <t>عدد الدورات التطويرية ومدتها وعدد المتدربين في مراكز التدريب (التابعة للقطاع الخاص ) حسب الاختصاص والجنس لسنة 2019</t>
  </si>
  <si>
    <t>Number of development courses,  duration, and number of trainees in training centers belong to the private sector) by specification and gender in  2019</t>
  </si>
  <si>
    <t>جدول(95)</t>
  </si>
  <si>
    <t>Table(95)</t>
  </si>
  <si>
    <t>تابع جدول(95)</t>
  </si>
  <si>
    <t>Table(95)con.</t>
  </si>
  <si>
    <t xml:space="preserve"> specification </t>
  </si>
  <si>
    <t xml:space="preserve">specification </t>
  </si>
  <si>
    <t>2weeks to month</t>
  </si>
  <si>
    <t>6months&amp; more</t>
  </si>
  <si>
    <t>احصاء</t>
  </si>
  <si>
    <t>Statistical</t>
  </si>
  <si>
    <t>Statistics</t>
  </si>
  <si>
    <t>ادارية</t>
  </si>
  <si>
    <t>Administartive</t>
  </si>
  <si>
    <t>اقتصادية</t>
  </si>
  <si>
    <t>Economic</t>
  </si>
  <si>
    <t>الارشاد والتوجيه</t>
  </si>
  <si>
    <t>Guidance and direction</t>
  </si>
  <si>
    <t>حسابات</t>
  </si>
  <si>
    <t>Accounts</t>
  </si>
  <si>
    <t>طرائق التدريس</t>
  </si>
  <si>
    <t>Teaching methods</t>
  </si>
  <si>
    <t>علوم صرفة</t>
  </si>
  <si>
    <t>Pure Science</t>
  </si>
  <si>
    <t>لغات</t>
  </si>
  <si>
    <t>Languages</t>
  </si>
  <si>
    <t>مالية</t>
  </si>
  <si>
    <t>Financial</t>
  </si>
  <si>
    <t>عدد الدورات المهنية ومدتها وعدد المتدربين في مراكز التدريب (التابعة للقطاع الخاص ) حسب المهنة والجنس لسنة 2019</t>
  </si>
  <si>
    <t>Number of occupational courses,  duration, and the number of trainees in training centers (belong to the private sector) by occupation and sex in  2019</t>
  </si>
  <si>
    <r>
      <t>جدول</t>
    </r>
    <r>
      <rPr>
        <b/>
        <sz val="12"/>
        <rFont val="Arial"/>
        <family val="2"/>
      </rPr>
      <t xml:space="preserve"> ( 96) </t>
    </r>
  </si>
  <si>
    <t xml:space="preserve">Table (96 )con </t>
  </si>
  <si>
    <t xml:space="preserve">تابع جدول ( 96) </t>
  </si>
  <si>
    <t>Table (96 )con</t>
  </si>
  <si>
    <t>المهنة</t>
  </si>
  <si>
    <t>1-2 اسبوع</t>
  </si>
  <si>
    <t xml:space="preserve"> Occupation</t>
  </si>
  <si>
    <t>Occupation</t>
  </si>
  <si>
    <t>ابتكار الاعمال</t>
  </si>
  <si>
    <t>Business creation</t>
  </si>
  <si>
    <t>business creation</t>
  </si>
  <si>
    <t>اعمال حرفية</t>
  </si>
  <si>
    <t>Craft Business</t>
  </si>
  <si>
    <t>اعمال يدوية</t>
  </si>
  <si>
    <t>Handmade Craft</t>
  </si>
  <si>
    <t>الخط</t>
  </si>
  <si>
    <t>script font</t>
  </si>
  <si>
    <t>الرسم</t>
  </si>
  <si>
    <t>Paint</t>
  </si>
  <si>
    <t xml:space="preserve">اخرى </t>
  </si>
  <si>
    <t>المهارات الحياتية</t>
  </si>
  <si>
    <t>Life Skills</t>
  </si>
  <si>
    <t>تصوير</t>
  </si>
  <si>
    <t>Photography</t>
  </si>
  <si>
    <t>تعليم الحاسوب</t>
  </si>
  <si>
    <t>computer training</t>
  </si>
  <si>
    <t>تفصيل وخياطة</t>
  </si>
  <si>
    <t>Sewing and designing</t>
  </si>
  <si>
    <t>حلاقة</t>
  </si>
  <si>
    <t>Barberry</t>
  </si>
  <si>
    <t>خياطة</t>
  </si>
  <si>
    <t>Sewing</t>
  </si>
  <si>
    <t>صناعات غذائية</t>
  </si>
  <si>
    <t>food Industries</t>
  </si>
  <si>
    <t>صيانة الحاسوب</t>
  </si>
  <si>
    <t>Computer maintenance</t>
  </si>
  <si>
    <t>قيادة سيارات</t>
  </si>
  <si>
    <t>Car driving</t>
  </si>
  <si>
    <t>ميكانيك عام</t>
  </si>
  <si>
    <t xml:space="preserve"> Mechanician</t>
  </si>
  <si>
    <t>ميكانيكي سيارات</t>
  </si>
  <si>
    <t>Car Mechanician</t>
  </si>
  <si>
    <t>عدد الدورات المهنية ومدتها وعدد المتدربين في مراكز التدريب (التابعة للقطاع الخاص ) حسب المحافظة والجنس لسنة 2019</t>
  </si>
  <si>
    <t>Number of occupational courses,  duration, and the number of trainees in training centers (belong to the private sector) by governorate and sex in  2019</t>
  </si>
  <si>
    <t>جدول (97 )</t>
  </si>
  <si>
    <t xml:space="preserve">Table (97 ) </t>
  </si>
  <si>
    <t>تابع جدول (97 )</t>
  </si>
  <si>
    <t xml:space="preserve">Table (97 )con  </t>
  </si>
  <si>
    <t>عدد أعضاء الهيئة التدريبية في مراكز التدريب التابعة ( للقطاع الخاص) حسب الاختصاص والشهادة والجنس لسنة 2019</t>
  </si>
  <si>
    <t>Number of training members in training centers (belong to the private sector) by specification, certificate and gender in 2019</t>
  </si>
  <si>
    <t xml:space="preserve">جدول (98 ) </t>
  </si>
  <si>
    <t>table (98 )</t>
  </si>
  <si>
    <t xml:space="preserve">تابع جدول ( 98) </t>
  </si>
  <si>
    <t>specification</t>
  </si>
  <si>
    <t>بكالوريوس فاعلى</t>
  </si>
  <si>
    <t xml:space="preserve"> High Bachelor</t>
  </si>
  <si>
    <t>P/ S</t>
  </si>
  <si>
    <t>P/S</t>
  </si>
  <si>
    <t>Lecturer</t>
  </si>
  <si>
    <t>Pure sciences</t>
  </si>
  <si>
    <t xml:space="preserve">Engineering technology sciences&amp; </t>
  </si>
  <si>
    <t>Administrative &amp;Economic sciences</t>
  </si>
  <si>
    <t>Hunan &amp;Social Sciences</t>
  </si>
  <si>
    <t>Fine and practical  Sciences</t>
  </si>
  <si>
    <t>Fine and practial  Sciences</t>
  </si>
  <si>
    <t>Law &amp;Legislation sciences</t>
  </si>
  <si>
    <t>عدد أعضاء الهيئة التدريبية في مراكز التدريب التابعة ( للقطاع الخاص) حسب المحافظة والشهادة والجنس لسنة 2019</t>
  </si>
  <si>
    <t>Number of training members in training centers (belong to the private sector) by governorate certificate and sex in 2019</t>
  </si>
  <si>
    <t>جدول (99)</t>
  </si>
  <si>
    <t>table (99 )</t>
  </si>
  <si>
    <t>تابع جدول (99)</t>
  </si>
  <si>
    <t>table (99)con.</t>
  </si>
  <si>
    <t>عدد العاملين في مراكز التدريب التابعة ( للقطاع الحكومي) حسب المحافظة والجنس لسنة 2019</t>
  </si>
  <si>
    <t>Number of employees in training centers (in public sector) by governorate and sex in 2019</t>
  </si>
  <si>
    <t xml:space="preserve">جدول(100) </t>
  </si>
  <si>
    <t>Table (100 )</t>
  </si>
  <si>
    <t>عدد العاملين /Number of employees</t>
  </si>
  <si>
    <t>ذكور/Male</t>
  </si>
  <si>
    <t>اناث/female</t>
  </si>
  <si>
    <t>المجموع/ Total</t>
  </si>
  <si>
    <t>عدد العاملين في مراكز التدريب التابعة ( للقطاع االخاص) حسب العنوان الوظيفي والشهادة والجنس لسنة 2019</t>
  </si>
  <si>
    <t>Number of training members in training centers (belong to the private sector) by job title , certificate and gender  in 2019</t>
  </si>
  <si>
    <t>جدول(101)</t>
  </si>
  <si>
    <t>Table (101 )</t>
  </si>
  <si>
    <t xml:space="preserve">تابع جدول (101) </t>
  </si>
  <si>
    <t>Table (101 )con .</t>
  </si>
  <si>
    <t>العنوان والوظيفي</t>
  </si>
  <si>
    <t>مدير</t>
  </si>
  <si>
    <t>معاون مدير</t>
  </si>
  <si>
    <t>قيمة الموجودات الثابتة في مراكز التدريب المهني والتطويري  للقطاع الخاص حسب المحافظة  لسنة 2019</t>
  </si>
  <si>
    <t>Value of fixed assets in vocational and development training centres belong to private sector in 2019</t>
  </si>
  <si>
    <t xml:space="preserve">جدول ( 102) </t>
  </si>
  <si>
    <t>Table (102 )</t>
  </si>
  <si>
    <t xml:space="preserve">القيمة بالدينار العراقي /Value in Iraqi Dinars </t>
  </si>
  <si>
    <t>الاجور المدفوعة والمزايا</t>
  </si>
  <si>
    <t>مجموع المستلزمات السلعية</t>
  </si>
  <si>
    <t>مجموع المستلزمات الخدمية</t>
  </si>
  <si>
    <t>ايراد التعليم</t>
  </si>
  <si>
    <t>ايراد نقل</t>
  </si>
  <si>
    <t>تبرعات ومساعدات</t>
  </si>
  <si>
    <t>ايرادات اخرى</t>
  </si>
  <si>
    <t>مجموع الايرادات</t>
  </si>
  <si>
    <t>المبلغ الصافي</t>
  </si>
  <si>
    <t>paid wages &amp;benefits</t>
  </si>
  <si>
    <t>total commodity requirements</t>
  </si>
  <si>
    <t xml:space="preserve">Total service suppres </t>
  </si>
  <si>
    <t>Education Revenves</t>
  </si>
  <si>
    <t xml:space="preserve">Transfer Revenue </t>
  </si>
  <si>
    <t xml:space="preserve">Donations &amp;aid </t>
  </si>
  <si>
    <t>other Revenues</t>
  </si>
  <si>
    <t>Total Revenues</t>
  </si>
  <si>
    <t>Amount</t>
  </si>
  <si>
    <t xml:space="preserve">ايرادات ومصروفات مراكز التدريب المهني والتطويري للقطاع الخاص حسب المحافظة لسنة 2019 </t>
  </si>
  <si>
    <t>Revenues &amp; expenditures of vocational &amp;developmental training ceters for the private sector by governorate for 2019</t>
  </si>
  <si>
    <t xml:space="preserve">جدول ( 103) </t>
  </si>
  <si>
    <t>Table(103 )</t>
  </si>
  <si>
    <t>بالدينار العراقي /ID</t>
  </si>
  <si>
    <t>Governo-rate</t>
  </si>
  <si>
    <t>نوع الموجود</t>
  </si>
  <si>
    <t>القيمة الدفترية كما في1/1من بدايه السنة</t>
  </si>
  <si>
    <t>الموجودات الثابتة المستبعدة</t>
  </si>
  <si>
    <t>اندثار العام الحالي حسب المحاسبة الموحد</t>
  </si>
  <si>
    <r>
      <rPr>
        <b/>
        <sz val="12"/>
        <rFont val="Arial"/>
        <family val="2"/>
      </rPr>
      <t xml:space="preserve">القيمة </t>
    </r>
    <r>
      <rPr>
        <b/>
        <sz val="12"/>
        <color indexed="8"/>
        <rFont val="Arial"/>
        <family val="2"/>
      </rPr>
      <t>الدفترية كما في 21/31 نهاية السنة</t>
    </r>
  </si>
  <si>
    <t>Asset</t>
  </si>
  <si>
    <t xml:space="preserve">Book value as at 1/1 of the begining </t>
  </si>
  <si>
    <t xml:space="preserve">Iraqi Dinars/fixed assets excluded </t>
  </si>
  <si>
    <t xml:space="preserve">Depreciation of the current year </t>
  </si>
  <si>
    <t>book division  21/31at the end of the year</t>
  </si>
  <si>
    <t>الاراضي</t>
  </si>
  <si>
    <t xml:space="preserve">Lands </t>
  </si>
  <si>
    <t>مباني ومنشات</t>
  </si>
  <si>
    <t>Building &amp;facilities</t>
  </si>
  <si>
    <t>الات ومعدات</t>
  </si>
  <si>
    <t>Machines&amp;equipment</t>
  </si>
  <si>
    <t>وسائط نقل</t>
  </si>
  <si>
    <t xml:space="preserve">Transportation </t>
  </si>
  <si>
    <t>عدد وقوالب</t>
  </si>
  <si>
    <t>equipment</t>
  </si>
  <si>
    <t>اثاث واجهزة مكتب</t>
  </si>
  <si>
    <t>office furniture&amp;equipment</t>
  </si>
  <si>
    <t xml:space="preserve">other </t>
  </si>
  <si>
    <t xml:space="preserve">يتبع جدول ( 103) </t>
  </si>
  <si>
    <t>Table(103  )con.</t>
  </si>
  <si>
    <t>بالدينار العراقي /</t>
  </si>
  <si>
    <t>القيمة الدفترية كما في 21/31 نهاية السنة</t>
  </si>
  <si>
    <t xml:space="preserve">Asset </t>
  </si>
  <si>
    <t xml:space="preserve">Demise of the current year,according </t>
  </si>
  <si>
    <t>book division asat 21/31at the end of the year</t>
  </si>
  <si>
    <t xml:space="preserve">تابع جدول ( 103) </t>
  </si>
  <si>
    <t>Table(103) con.</t>
  </si>
  <si>
    <t>القسمة الدفترية كما في 21/31 نهاية السنة</t>
  </si>
  <si>
    <t>Buildings &amp;establishments</t>
  </si>
  <si>
    <t xml:space="preserve">Transportation means </t>
  </si>
  <si>
    <t>equipment and farmes</t>
  </si>
  <si>
    <t xml:space="preserve">القسم الخامس </t>
  </si>
  <si>
    <t>مراكز التدريب التابعة ( للقطاع الحكومي )</t>
  </si>
  <si>
    <t>عدد الدورات التطويرية ومدتها وعدد المتدربين في مراكز التدريب (التابعة للقطاع الحكومي ) حسب الوزارة والجنس لسنة 2019</t>
  </si>
  <si>
    <t>Number of development courses, their duration, and the number of trainees in training centers (in the government sector) by ministry and sex in  2019</t>
  </si>
  <si>
    <t>جدول (86)</t>
  </si>
  <si>
    <t>Table(86)</t>
  </si>
  <si>
    <t>يتبع جدول (86)</t>
  </si>
  <si>
    <t>Table(86)con.</t>
  </si>
  <si>
    <t>تابع جدول (86)</t>
  </si>
  <si>
    <t>اقل من اسبوع/less than a week</t>
  </si>
  <si>
    <t>ا-2 اسبوع/ less than 2 weeks</t>
  </si>
  <si>
    <t>Minstry</t>
  </si>
  <si>
    <t>من 2 اسبوع الى شهر  2weeks - month</t>
  </si>
  <si>
    <t xml:space="preserve">من 1-3 شهر 1-3 month </t>
  </si>
  <si>
    <t xml:space="preserve"> 3-6 month 3-6 شهر</t>
  </si>
  <si>
    <t xml:space="preserve"> more than 6 month  6 اشهر فأكثر</t>
  </si>
  <si>
    <t>المجموع الكلي total</t>
  </si>
  <si>
    <t>أناث</t>
  </si>
  <si>
    <t>عددالدورات</t>
  </si>
  <si>
    <t>عدد هلدورات</t>
  </si>
  <si>
    <t>Number of courses</t>
  </si>
  <si>
    <t xml:space="preserve"> Female</t>
  </si>
  <si>
    <t xml:space="preserve"> Total</t>
  </si>
  <si>
    <t xml:space="preserve"> total</t>
  </si>
  <si>
    <t xml:space="preserve">ديوان المحافظه  </t>
  </si>
  <si>
    <t>Baghdad Governorate</t>
  </si>
  <si>
    <t>شبكه الاعلام العراقيه</t>
  </si>
  <si>
    <t>Iraqi Media Network</t>
  </si>
  <si>
    <t xml:space="preserve"> العلوم والتكنلوجيا</t>
  </si>
  <si>
    <t>Science and Technology</t>
  </si>
  <si>
    <t>امانة بغداد</t>
  </si>
  <si>
    <t>Baghdad Municipality</t>
  </si>
  <si>
    <t>ديوان الوقف السني</t>
  </si>
  <si>
    <t>Sunni Endowment Office</t>
  </si>
  <si>
    <t>ديوان الوقف الشيعي</t>
  </si>
  <si>
    <t>Shiite Endowment Office</t>
  </si>
  <si>
    <t>الاعمار والاسكان والبلدي</t>
  </si>
  <si>
    <t>Construction and Housing</t>
  </si>
  <si>
    <t xml:space="preserve"> التجارة</t>
  </si>
  <si>
    <t>Trade</t>
  </si>
  <si>
    <t xml:space="preserve"> التخطيط</t>
  </si>
  <si>
    <t>Planning</t>
  </si>
  <si>
    <t>التربية</t>
  </si>
  <si>
    <t>Education</t>
  </si>
  <si>
    <t>التعليم العالي والبحث العلمي</t>
  </si>
  <si>
    <t>Higher Education and Scientific Research</t>
  </si>
  <si>
    <t xml:space="preserve"> الثقافة والاثار</t>
  </si>
  <si>
    <t>Culture and Archeology</t>
  </si>
  <si>
    <t xml:space="preserve"> الخارجية</t>
  </si>
  <si>
    <t>Foreign Affairs</t>
  </si>
  <si>
    <t xml:space="preserve"> الداخلية</t>
  </si>
  <si>
    <t>Interior</t>
  </si>
  <si>
    <t>الزراعة</t>
  </si>
  <si>
    <t>Agriculture</t>
  </si>
  <si>
    <t>الشباب والرياضة</t>
  </si>
  <si>
    <t>Youth and Sports</t>
  </si>
  <si>
    <t xml:space="preserve"> الصحة والبيئة</t>
  </si>
  <si>
    <t>Health and Enviornrment</t>
  </si>
  <si>
    <t>الصناعة والمعادن</t>
  </si>
  <si>
    <t>Industry and Minerals</t>
  </si>
  <si>
    <t xml:space="preserve"> العدل</t>
  </si>
  <si>
    <t>Justice</t>
  </si>
  <si>
    <t xml:space="preserve"> العمل والشؤون الاجتماعية</t>
  </si>
  <si>
    <t>Labour and Social Affairs</t>
  </si>
  <si>
    <t>الكهرباء</t>
  </si>
  <si>
    <t>Electricity</t>
  </si>
  <si>
    <t xml:space="preserve"> المالية</t>
  </si>
  <si>
    <t>Finance</t>
  </si>
  <si>
    <t xml:space="preserve"> الموارد المائية</t>
  </si>
  <si>
    <t>Water Resources</t>
  </si>
  <si>
    <t xml:space="preserve"> النفط</t>
  </si>
  <si>
    <t>Oil</t>
  </si>
  <si>
    <t>النقل</t>
  </si>
  <si>
    <t>Transportation</t>
  </si>
  <si>
    <t xml:space="preserve"> الهجرة والمهجرين</t>
  </si>
  <si>
    <t>Immigration and Dicplacement</t>
  </si>
  <si>
    <t>عدد الدورات التطويرية ومدتها وعدد المتدربين في مراكز التدريب (التابعة للقطاع الحكومي ) حسب الاختصاص والجنس لسنة 2019</t>
  </si>
  <si>
    <t xml:space="preserve">Number of development courses, their duration, and the number of trainees in training centers (in the government sector) by  and Specialization,sex in 2019  </t>
  </si>
  <si>
    <t>جدول (87)</t>
  </si>
  <si>
    <t>Table(87)</t>
  </si>
  <si>
    <t>تابع جدول (87)</t>
  </si>
  <si>
    <t>Table(87)con.</t>
  </si>
  <si>
    <t>اقل من اسبوع /less than week</t>
  </si>
  <si>
    <t>ا-2 اسبوع/ 1-2 week</t>
  </si>
  <si>
    <t>من 2 اسبوع الى شهر/ 2weeks-month</t>
  </si>
  <si>
    <t>من 1-3 شهر /1-3 month</t>
  </si>
  <si>
    <t xml:space="preserve"> month3-6/6-3 شهر</t>
  </si>
  <si>
    <t xml:space="preserve"> more than 6 months/6 اشهر فأكثر</t>
  </si>
  <si>
    <t xml:space="preserve">عدد الدورات </t>
  </si>
  <si>
    <t>statistics</t>
  </si>
  <si>
    <t>Administrative</t>
  </si>
  <si>
    <t>Economical</t>
  </si>
  <si>
    <t>الامن الداخلي</t>
  </si>
  <si>
    <t>Internal security</t>
  </si>
  <si>
    <t>accounts</t>
  </si>
  <si>
    <t>دبلوماسية</t>
  </si>
  <si>
    <t>diplomacy</t>
  </si>
  <si>
    <t>teaching methods</t>
  </si>
  <si>
    <t>علوم انسانية</t>
  </si>
  <si>
    <t>Humanities</t>
  </si>
  <si>
    <t>عدد الدورات المهنية ومدتها وعدد المتدربين في مراكز التدريب (التابعة للقطاع الحكومي ) حسب الوزارة والجنس لسنة 2019</t>
  </si>
  <si>
    <t>Number of Ocupational courses, their duration and number of trainees in training centers in the government sector) by ministry and sex for 2019</t>
  </si>
  <si>
    <t>جدول (88)</t>
  </si>
  <si>
    <t>Table(88)</t>
  </si>
  <si>
    <t>يتبع جدول (88)</t>
  </si>
  <si>
    <t>تابع جدول (88)</t>
  </si>
  <si>
    <t>اقل من اسبوع less than week</t>
  </si>
  <si>
    <t>ا-2 اسبوع 1-2 week</t>
  </si>
  <si>
    <t>من 2 اسبوع الى شهر 2 2week- 2month</t>
  </si>
  <si>
    <t>Minisrty</t>
  </si>
  <si>
    <t>من 1-3 شهر 1-3 month</t>
  </si>
  <si>
    <t xml:space="preserve"> شهر3-6 /month 3-6</t>
  </si>
  <si>
    <t xml:space="preserve"> more than 6 month 6 اشهر فأكثر</t>
  </si>
  <si>
    <t xml:space="preserve">المجموع الكلي Total </t>
  </si>
  <si>
    <t xml:space="preserve"> Number of courses</t>
  </si>
  <si>
    <t>ديوان المحافظه</t>
  </si>
  <si>
    <t xml:space="preserve"> الاعمار والاسكان والبلدي</t>
  </si>
  <si>
    <t xml:space="preserve"> التربية</t>
  </si>
  <si>
    <t>وزارة الصناعةوالمعادن</t>
  </si>
  <si>
    <t>وزارة العدل</t>
  </si>
  <si>
    <t>العمل والشؤون الاجتماعية</t>
  </si>
  <si>
    <t>الموارد المائية</t>
  </si>
  <si>
    <t>النفط</t>
  </si>
  <si>
    <t>عدد الدورات المهنية ومدتها وعدد المتدربين في مراكز التدريب (التابعة للقطاع الحكومي ) حسب المهن والجنس لسنة 2019</t>
  </si>
  <si>
    <t>Number of occupaitional courses, their duration, and number of trainees in training centers (in government sector) by Occopation and sex in 2019</t>
  </si>
  <si>
    <t xml:space="preserve">جدول (89) </t>
  </si>
  <si>
    <t>Table(89)</t>
  </si>
  <si>
    <t>يتبع جدول (89)</t>
  </si>
  <si>
    <t>Table(89)con.</t>
  </si>
  <si>
    <t xml:space="preserve"> المهنية</t>
  </si>
  <si>
    <t>من 2 اسبوع الى شهر/ 2 2week- 2month</t>
  </si>
  <si>
    <t>المهنية</t>
  </si>
  <si>
    <t>من 1-3 شهر/ 1-3 month</t>
  </si>
  <si>
    <t xml:space="preserve"> شهر3-6/ month 3-6</t>
  </si>
  <si>
    <t xml:space="preserve"> more than 6/ month 6 اشهر فأكثر</t>
  </si>
  <si>
    <t>Craft innovation</t>
  </si>
  <si>
    <t>استخراج</t>
  </si>
  <si>
    <t xml:space="preserve">Extaction </t>
  </si>
  <si>
    <t>Craft business</t>
  </si>
  <si>
    <t>الالكترون</t>
  </si>
  <si>
    <t>Electronics</t>
  </si>
  <si>
    <t>البستنة والحدائق</t>
  </si>
  <si>
    <t>Orchard and gardening</t>
  </si>
  <si>
    <t>التبريد والتكيف</t>
  </si>
  <si>
    <t>Cooling and air conditioning</t>
  </si>
  <si>
    <t>التكيف</t>
  </si>
  <si>
    <t>Air conditioning</t>
  </si>
  <si>
    <t>السلامة الصناعية</t>
  </si>
  <si>
    <t>IndustrialSafty</t>
  </si>
  <si>
    <t>السيطرة الكهربائية</t>
  </si>
  <si>
    <t>اللحام</t>
  </si>
  <si>
    <t>Welding</t>
  </si>
  <si>
    <t>المعادن</t>
  </si>
  <si>
    <t>المعدات</t>
  </si>
  <si>
    <t>Equipment</t>
  </si>
  <si>
    <t>بناء وانشاءات</t>
  </si>
  <si>
    <t>Building and construction</t>
  </si>
  <si>
    <t>تأسيسات الكهرباء</t>
  </si>
  <si>
    <t xml:space="preserve">Electricity foundation </t>
  </si>
  <si>
    <t>تأسيسات صحية</t>
  </si>
  <si>
    <t>Plumbing devices</t>
  </si>
  <si>
    <t>تربية النحل</t>
  </si>
  <si>
    <t>Bee feeding</t>
  </si>
  <si>
    <t>تصليح مكائن</t>
  </si>
  <si>
    <t xml:space="preserve"> Mechine repairing</t>
  </si>
  <si>
    <t>جلود</t>
  </si>
  <si>
    <t>Leather</t>
  </si>
  <si>
    <t>حدادة</t>
  </si>
  <si>
    <t>Backsmithing</t>
  </si>
  <si>
    <t>تابع جدول (89)</t>
  </si>
  <si>
    <t>من 2 اسبوع الى شهر 2/2 2week- 2month/</t>
  </si>
  <si>
    <t xml:space="preserve"> more than 6 /month 6 اشهر فأكثر</t>
  </si>
  <si>
    <t>خراطة</t>
  </si>
  <si>
    <t>Turning</t>
  </si>
  <si>
    <t>سباكة</t>
  </si>
  <si>
    <t>Pluming</t>
  </si>
  <si>
    <t>صباغة السيارات</t>
  </si>
  <si>
    <t>Car painting</t>
  </si>
  <si>
    <t>Food industry</t>
  </si>
  <si>
    <t>صيانة اجهزة كهربائية</t>
  </si>
  <si>
    <t>Electrical devices maintenance</t>
  </si>
  <si>
    <t>صيانة السيارات</t>
  </si>
  <si>
    <t>Car maintenance</t>
  </si>
  <si>
    <t>صيانة المنشات المائية</t>
  </si>
  <si>
    <t>Water establishment maintenance</t>
  </si>
  <si>
    <t>صيانة لوحات السيطرة</t>
  </si>
  <si>
    <t>Control panel maintenance</t>
  </si>
  <si>
    <t>صيانة موبايل</t>
  </si>
  <si>
    <t xml:space="preserve">Mobile phone maintenance </t>
  </si>
  <si>
    <t>صيانة مولدات</t>
  </si>
  <si>
    <t>Generator maintenance</t>
  </si>
  <si>
    <t>طباعة</t>
  </si>
  <si>
    <t>Printing</t>
  </si>
  <si>
    <t>طرق على المعادن</t>
  </si>
  <si>
    <t>Metal forming</t>
  </si>
  <si>
    <t>فنية عامة</t>
  </si>
  <si>
    <t>Techniques</t>
  </si>
  <si>
    <t>قبالة وتوليد</t>
  </si>
  <si>
    <t>Midwifery</t>
  </si>
  <si>
    <t>كاب</t>
  </si>
  <si>
    <t>Taxi</t>
  </si>
  <si>
    <t>كهربائي</t>
  </si>
  <si>
    <t>Electrician</t>
  </si>
  <si>
    <t>كهربائي سيارات</t>
  </si>
  <si>
    <t>Car electrician</t>
  </si>
  <si>
    <t>مرشد سياحي</t>
  </si>
  <si>
    <t>Tourism guide</t>
  </si>
  <si>
    <t>مصاعد كهربائية</t>
  </si>
  <si>
    <t>Electrical elevator</t>
  </si>
  <si>
    <t>مقاطع المنيوم</t>
  </si>
  <si>
    <t>Aluminium plates</t>
  </si>
  <si>
    <t>Mechnician</t>
  </si>
  <si>
    <t>ميكانيكي</t>
  </si>
  <si>
    <t>Car mechanician</t>
  </si>
  <si>
    <t>نجارة</t>
  </si>
  <si>
    <t>عدد أعضاء الهيئة التدريبية في مراكز التدريب (التابعة للقطاع الحكومي) حسب الوزارة والشهادة والجنس لسنة 2019</t>
  </si>
  <si>
    <t>Number of teaching staff (belon to the Governorate sector) by ministry, certificate and gender for  2019/2020</t>
  </si>
  <si>
    <t>جدول(90)</t>
  </si>
  <si>
    <t xml:space="preserve">Table(90 ) </t>
  </si>
  <si>
    <t>يتبع جدول(90)</t>
  </si>
  <si>
    <t xml:space="preserve">Table(90)con </t>
  </si>
  <si>
    <t>بدون شهادة/ without certificate</t>
  </si>
  <si>
    <t xml:space="preserve">ابتدائية/ primary </t>
  </si>
  <si>
    <t>متوسطة intermediate/</t>
  </si>
  <si>
    <t xml:space="preserve">اعدادية/ Preparatory </t>
  </si>
  <si>
    <t>Permanent  staff</t>
  </si>
  <si>
    <t>دبلوم/ diploma</t>
  </si>
  <si>
    <t xml:space="preserve">بكالوريوس فاعلى / higher Bachelor  </t>
  </si>
  <si>
    <t>اخرى Others</t>
  </si>
  <si>
    <t xml:space="preserve">المجموع total </t>
  </si>
  <si>
    <t>ذكورmale/</t>
  </si>
  <si>
    <t>اناث/ Female</t>
  </si>
  <si>
    <t>ذكور/ Male</t>
  </si>
  <si>
    <t>اناث Female</t>
  </si>
  <si>
    <t>ذكور/ male</t>
  </si>
  <si>
    <t>ذكورMale</t>
  </si>
  <si>
    <t>مجموع Total</t>
  </si>
  <si>
    <t>العلوم والتكنلوجيا</t>
  </si>
  <si>
    <t>وزارة الاعمار والاسكان والبلدي</t>
  </si>
  <si>
    <t>التجارة</t>
  </si>
  <si>
    <t>التخطيط</t>
  </si>
  <si>
    <t>التربية"</t>
  </si>
  <si>
    <t>الثقافة والاثار</t>
  </si>
  <si>
    <t>الخارجية</t>
  </si>
  <si>
    <t xml:space="preserve">Table(90 )con. </t>
  </si>
  <si>
    <t>تابع جدول(90)</t>
  </si>
  <si>
    <t>دبلوم diploma</t>
  </si>
  <si>
    <t xml:space="preserve">بكالوريوس فاعلى  higher Bachelor  </t>
  </si>
  <si>
    <t>ذكور male</t>
  </si>
  <si>
    <t>ذكور Male</t>
  </si>
  <si>
    <t>الداخلية</t>
  </si>
  <si>
    <t>الصحة والبيئة</t>
  </si>
  <si>
    <t>العدل</t>
  </si>
  <si>
    <t>المالية</t>
  </si>
  <si>
    <t>وزارة النقل</t>
  </si>
  <si>
    <t>عدد أعضاء الهيئة التدريبية في مراكز التدريب (التابعة للقطاع الحكومي) حسب الاختصاص والشهادة والجنس لسنة 2019</t>
  </si>
  <si>
    <t>Number of training members in training centers (in government sector) by specification, certificate and gender in 2019</t>
  </si>
  <si>
    <t>جدول(91)</t>
  </si>
  <si>
    <t>Table(91)</t>
  </si>
  <si>
    <t>يتبع جدول(91)</t>
  </si>
  <si>
    <t>Table(91)con</t>
  </si>
  <si>
    <t xml:space="preserve">بدون شهادة  </t>
  </si>
  <si>
    <t xml:space="preserve">ابتدائية </t>
  </si>
  <si>
    <t xml:space="preserve">اعدادية </t>
  </si>
  <si>
    <t xml:space="preserve">بكالوريوس فاعلى   </t>
  </si>
  <si>
    <t xml:space="preserve">المجموع  </t>
  </si>
  <si>
    <t xml:space="preserve"> without certificate</t>
  </si>
  <si>
    <t xml:space="preserve"> primary </t>
  </si>
  <si>
    <t xml:space="preserve"> intermediate</t>
  </si>
  <si>
    <t xml:space="preserve"> Preparatory </t>
  </si>
  <si>
    <t xml:space="preserve"> diploma</t>
  </si>
  <si>
    <t xml:space="preserve">  higher Bachelor  </t>
  </si>
  <si>
    <t xml:space="preserve"> Others</t>
  </si>
  <si>
    <t xml:space="preserve"> total </t>
  </si>
  <si>
    <t xml:space="preserve">مجموع </t>
  </si>
  <si>
    <t>Veterinary Science</t>
  </si>
  <si>
    <t>Human &amp;Social Sciences</t>
  </si>
  <si>
    <t>Table(91)con.</t>
  </si>
  <si>
    <t>تابع جدول(91)</t>
  </si>
  <si>
    <t>Sciences of Sharia and Jurisprudence</t>
  </si>
  <si>
    <t>عدد العاملين في مراكز التدريب (التابعة للقطاع الحكومي) حسب الوزارة والجنس لسنة 2019</t>
  </si>
  <si>
    <t>Number of employees in training centers ( in the government sector) by ministry and gender for the year 2019</t>
  </si>
  <si>
    <t xml:space="preserve">جدول(92) </t>
  </si>
  <si>
    <t>Table(92)</t>
  </si>
  <si>
    <t>المجموع Total</t>
  </si>
  <si>
    <t>وزارة العلوم والتكنلوجيا</t>
  </si>
  <si>
    <t>وزارة التجارة</t>
  </si>
  <si>
    <t>وزارة التخطيط</t>
  </si>
  <si>
    <t>وزارة التربية"</t>
  </si>
  <si>
    <t>وزارة التعليم العالي والبحث العلمي</t>
  </si>
  <si>
    <t>وزارة الثقافة والاثار</t>
  </si>
  <si>
    <t>وزارة الخارجية</t>
  </si>
  <si>
    <t>وزارة الداخلية</t>
  </si>
  <si>
    <t>وزارة الزراعة</t>
  </si>
  <si>
    <t>وزارة الشباب والرياضة</t>
  </si>
  <si>
    <t>وزارة العمل والشؤون الاجتماعية</t>
  </si>
  <si>
    <t>وزارة الكهرباء</t>
  </si>
  <si>
    <t>وزارة المالية</t>
  </si>
  <si>
    <t>وزارة الموارد المائية</t>
  </si>
  <si>
    <t>وزارة الهجرة والمهجرين</t>
  </si>
  <si>
    <t>عدد العاملين في مراكز التدريب (التابعة للقطاع الحكومي) حسب العنوان الوظيفي الجنس لسنة 2019</t>
  </si>
  <si>
    <t>Number of training members in training centers ( in government sector) by occupation  and sex in 2019</t>
  </si>
  <si>
    <t>جدول(93)</t>
  </si>
  <si>
    <t>Table( 93)</t>
  </si>
  <si>
    <t>تابع جدول(93)</t>
  </si>
  <si>
    <t>Table( 93)con.</t>
  </si>
  <si>
    <t xml:space="preserve">دبلوم </t>
  </si>
  <si>
    <t xml:space="preserve">بكالوريوس </t>
  </si>
  <si>
    <t xml:space="preserve">occupation  </t>
  </si>
  <si>
    <t xml:space="preserve">دبلوم عالي  </t>
  </si>
  <si>
    <t xml:space="preserve">ماجستير </t>
  </si>
  <si>
    <t xml:space="preserve">دكتوراه </t>
  </si>
  <si>
    <t xml:space="preserve"> bachelor</t>
  </si>
  <si>
    <t xml:space="preserve"> higher diploma</t>
  </si>
  <si>
    <t xml:space="preserve"> master</t>
  </si>
  <si>
    <t xml:space="preserve"> PhD</t>
  </si>
  <si>
    <t>Assistant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</si>
</sst>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#"/>
    <numFmt numFmtId="166" formatCode="###0.0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26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 Bold"/>
    </font>
    <font>
      <b/>
      <sz val="9"/>
      <color indexed="8"/>
      <name val="Arial Bold"/>
    </font>
    <font>
      <b/>
      <sz val="12"/>
      <name val="Simplified Arabic"/>
      <family val="1"/>
    </font>
    <font>
      <sz val="48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26"/>
      <color theme="1"/>
      <name val="Calibri"/>
      <family val="2"/>
      <charset val="178"/>
      <scheme val="minor"/>
    </font>
    <font>
      <b/>
      <sz val="12"/>
      <color rgb="FF000000"/>
      <name val="Arial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 style="hair">
        <color auto="1"/>
      </bottom>
      <diagonal/>
    </border>
  </borders>
  <cellStyleXfs count="54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14">
    <xf numFmtId="0" fontId="0" fillId="0" borderId="0" xfId="0"/>
    <xf numFmtId="0" fontId="2" fillId="0" borderId="0" xfId="7" applyFont="1" applyBorder="1" applyAlignment="1">
      <alignment horizontal="center" vertical="center" wrapText="1"/>
    </xf>
    <xf numFmtId="164" fontId="2" fillId="0" borderId="0" xfId="7" applyNumberFormat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11" fillId="0" borderId="2" xfId="1" applyFont="1" applyFill="1" applyBorder="1" applyAlignment="1">
      <alignment horizontal="center" vertical="center" wrapText="1"/>
    </xf>
    <xf numFmtId="164" fontId="11" fillId="0" borderId="0" xfId="12" applyNumberFormat="1" applyFont="1" applyBorder="1" applyAlignment="1">
      <alignment horizontal="center" vertical="center"/>
    </xf>
    <xf numFmtId="164" fontId="11" fillId="0" borderId="3" xfId="12" applyNumberFormat="1" applyFont="1" applyBorder="1" applyAlignment="1">
      <alignment horizontal="center" vertical="center"/>
    </xf>
    <xf numFmtId="164" fontId="11" fillId="0" borderId="5" xfId="12" applyNumberFormat="1" applyFont="1" applyBorder="1" applyAlignment="1">
      <alignment horizontal="center" vertical="center"/>
    </xf>
    <xf numFmtId="164" fontId="11" fillId="0" borderId="4" xfId="12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/>
    <xf numFmtId="0" fontId="10" fillId="0" borderId="0" xfId="0" applyFont="1"/>
    <xf numFmtId="0" fontId="10" fillId="0" borderId="0" xfId="0" applyFont="1" applyBorder="1"/>
    <xf numFmtId="0" fontId="12" fillId="0" borderId="0" xfId="1" applyFont="1" applyBorder="1"/>
    <xf numFmtId="0" fontId="11" fillId="0" borderId="0" xfId="11" applyFont="1" applyBorder="1" applyAlignment="1">
      <alignment horizontal="center"/>
    </xf>
    <xf numFmtId="164" fontId="11" fillId="0" borderId="0" xfId="11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8" xfId="11" applyFont="1" applyBorder="1" applyAlignment="1">
      <alignment horizontal="center"/>
    </xf>
    <xf numFmtId="164" fontId="11" fillId="0" borderId="8" xfId="11" applyNumberFormat="1" applyFont="1" applyBorder="1" applyAlignment="1">
      <alignment horizontal="center"/>
    </xf>
    <xf numFmtId="0" fontId="11" fillId="0" borderId="4" xfId="1" applyFont="1" applyFill="1" applyBorder="1" applyAlignment="1">
      <alignment horizontal="center" wrapText="1"/>
    </xf>
    <xf numFmtId="164" fontId="11" fillId="0" borderId="4" xfId="11" applyNumberFormat="1" applyFont="1" applyBorder="1" applyAlignment="1">
      <alignment horizontal="center"/>
    </xf>
    <xf numFmtId="0" fontId="0" fillId="0" borderId="0" xfId="0" applyBorder="1"/>
    <xf numFmtId="0" fontId="11" fillId="0" borderId="7" xfId="2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164" fontId="11" fillId="0" borderId="0" xfId="9" applyNumberFormat="1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164" fontId="11" fillId="0" borderId="8" xfId="9" applyNumberFormat="1" applyFont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164" fontId="11" fillId="0" borderId="4" xfId="9" applyNumberFormat="1" applyFont="1" applyBorder="1" applyAlignment="1">
      <alignment horizontal="center" vertical="center"/>
    </xf>
    <xf numFmtId="164" fontId="11" fillId="0" borderId="0" xfId="3" applyNumberFormat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164" fontId="11" fillId="0" borderId="8" xfId="3" applyNumberFormat="1" applyFont="1" applyBorder="1" applyAlignment="1">
      <alignment horizontal="center" vertical="center"/>
    </xf>
    <xf numFmtId="164" fontId="11" fillId="0" borderId="10" xfId="3" applyNumberFormat="1" applyFont="1" applyBorder="1" applyAlignment="1">
      <alignment horizontal="center" vertical="center"/>
    </xf>
    <xf numFmtId="164" fontId="11" fillId="0" borderId="4" xfId="3" applyNumberFormat="1" applyFont="1" applyBorder="1" applyAlignment="1">
      <alignment horizontal="center" vertical="center"/>
    </xf>
    <xf numFmtId="0" fontId="11" fillId="0" borderId="0" xfId="13" applyFont="1" applyBorder="1" applyAlignment="1">
      <alignment horizontal="left" vertical="top" wrapText="1"/>
    </xf>
    <xf numFmtId="164" fontId="11" fillId="0" borderId="0" xfId="13" applyNumberFormat="1" applyFont="1" applyBorder="1" applyAlignment="1">
      <alignment horizontal="right" vertical="center"/>
    </xf>
    <xf numFmtId="0" fontId="12" fillId="0" borderId="0" xfId="13" applyFont="1"/>
    <xf numFmtId="164" fontId="4" fillId="0" borderId="0" xfId="6" applyNumberFormat="1" applyFont="1" applyBorder="1" applyAlignment="1">
      <alignment horizontal="center" vertical="center"/>
    </xf>
    <xf numFmtId="0" fontId="13" fillId="0" borderId="0" xfId="0" applyFont="1" applyFill="1"/>
    <xf numFmtId="164" fontId="10" fillId="0" borderId="0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Fill="1" applyBorder="1"/>
    <xf numFmtId="0" fontId="11" fillId="0" borderId="0" xfId="14" applyFont="1" applyFill="1" applyBorder="1" applyAlignment="1">
      <alignment horizontal="center" vertical="center" wrapText="1"/>
    </xf>
    <xf numFmtId="164" fontId="12" fillId="0" borderId="0" xfId="14" applyNumberFormat="1" applyFont="1" applyFill="1" applyBorder="1" applyAlignment="1">
      <alignment horizontal="center" vertical="center"/>
    </xf>
    <xf numFmtId="0" fontId="11" fillId="0" borderId="8" xfId="14" applyFont="1" applyFill="1" applyBorder="1" applyAlignment="1">
      <alignment horizontal="center" vertical="center" wrapText="1"/>
    </xf>
    <xf numFmtId="164" fontId="12" fillId="0" borderId="8" xfId="14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11" fillId="0" borderId="4" xfId="14" applyFont="1" applyFill="1" applyBorder="1" applyAlignment="1">
      <alignment horizontal="center" vertical="center" wrapText="1"/>
    </xf>
    <xf numFmtId="164" fontId="12" fillId="0" borderId="4" xfId="14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0" xfId="15" applyFont="1" applyAlignment="1">
      <alignment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3" applyFont="1" applyBorder="1" applyAlignment="1">
      <alignment horizontal="right" vertical="center" wrapText="1"/>
    </xf>
    <xf numFmtId="0" fontId="14" fillId="0" borderId="0" xfId="15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164" fontId="11" fillId="0" borderId="3" xfId="13" applyNumberFormat="1" applyFont="1" applyBorder="1" applyAlignment="1">
      <alignment horizontal="right" vertical="center"/>
    </xf>
    <xf numFmtId="164" fontId="11" fillId="0" borderId="10" xfId="13" applyNumberFormat="1" applyFont="1" applyBorder="1" applyAlignment="1">
      <alignment horizontal="right" vertical="center"/>
    </xf>
    <xf numFmtId="164" fontId="11" fillId="0" borderId="6" xfId="13" applyNumberFormat="1" applyFont="1" applyBorder="1" applyAlignment="1">
      <alignment horizontal="right" vertical="center"/>
    </xf>
    <xf numFmtId="164" fontId="11" fillId="0" borderId="8" xfId="13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/>
    </xf>
    <xf numFmtId="0" fontId="10" fillId="0" borderId="13" xfId="0" applyFont="1" applyBorder="1"/>
    <xf numFmtId="0" fontId="16" fillId="0" borderId="0" xfId="0" applyFont="1"/>
    <xf numFmtId="0" fontId="10" fillId="0" borderId="0" xfId="0" applyFont="1" applyBorder="1" applyAlignment="1">
      <alignment horizontal="right" vertical="center"/>
    </xf>
    <xf numFmtId="0" fontId="17" fillId="0" borderId="0" xfId="13" applyFont="1" applyBorder="1" applyAlignment="1">
      <alignment horizontal="left" vertical="top" wrapText="1"/>
    </xf>
    <xf numFmtId="164" fontId="17" fillId="0" borderId="0" xfId="13" applyNumberFormat="1" applyFont="1" applyBorder="1" applyAlignment="1">
      <alignment horizontal="right" vertical="center"/>
    </xf>
    <xf numFmtId="0" fontId="14" fillId="0" borderId="0" xfId="13" applyFont="1"/>
    <xf numFmtId="0" fontId="10" fillId="0" borderId="0" xfId="0" applyFont="1" applyAlignment="1">
      <alignment vertical="center"/>
    </xf>
    <xf numFmtId="0" fontId="15" fillId="0" borderId="0" xfId="16" applyFont="1" applyFill="1" applyBorder="1" applyAlignment="1">
      <alignment vertical="center"/>
    </xf>
    <xf numFmtId="0" fontId="18" fillId="0" borderId="0" xfId="16" applyFont="1" applyFill="1" applyBorder="1" applyAlignment="1"/>
    <xf numFmtId="0" fontId="14" fillId="0" borderId="0" xfId="16" applyFont="1" applyFill="1" applyBorder="1" applyAlignment="1">
      <alignment horizontal="left"/>
    </xf>
    <xf numFmtId="164" fontId="11" fillId="0" borderId="12" xfId="13" applyNumberFormat="1" applyFont="1" applyBorder="1" applyAlignment="1">
      <alignment horizontal="right" vertical="center"/>
    </xf>
    <xf numFmtId="164" fontId="11" fillId="0" borderId="13" xfId="13" applyNumberFormat="1" applyFont="1" applyBorder="1" applyAlignment="1">
      <alignment horizontal="right" vertical="center"/>
    </xf>
    <xf numFmtId="0" fontId="11" fillId="0" borderId="8" xfId="13" applyFont="1" applyBorder="1" applyAlignment="1">
      <alignment horizontal="right" vertical="center"/>
    </xf>
    <xf numFmtId="0" fontId="11" fillId="0" borderId="10" xfId="13" applyFont="1" applyBorder="1" applyAlignment="1">
      <alignment horizontal="right" vertical="center"/>
    </xf>
    <xf numFmtId="0" fontId="15" fillId="0" borderId="0" xfId="16" applyFont="1" applyFill="1" applyBorder="1" applyAlignment="1">
      <alignment vertical="center" wrapText="1"/>
    </xf>
    <xf numFmtId="0" fontId="12" fillId="0" borderId="0" xfId="15" applyFont="1" applyFill="1" applyBorder="1" applyAlignment="1">
      <alignment vertical="center" wrapText="1"/>
    </xf>
    <xf numFmtId="0" fontId="2" fillId="0" borderId="0" xfId="6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164" fontId="0" fillId="0" borderId="0" xfId="0" applyNumberFormat="1"/>
    <xf numFmtId="164" fontId="0" fillId="0" borderId="0" xfId="0" applyNumberFormat="1" applyBorder="1"/>
    <xf numFmtId="164" fontId="11" fillId="0" borderId="0" xfId="6" applyNumberFormat="1" applyFont="1" applyFill="1" applyBorder="1" applyAlignment="1">
      <alignment horizontal="right" vertical="center"/>
    </xf>
    <xf numFmtId="0" fontId="11" fillId="0" borderId="8" xfId="6" applyFont="1" applyFill="1" applyBorder="1" applyAlignment="1">
      <alignment horizontal="right" vertical="center" wrapText="1"/>
    </xf>
    <xf numFmtId="164" fontId="11" fillId="0" borderId="8" xfId="6" applyNumberFormat="1" applyFont="1" applyFill="1" applyBorder="1" applyAlignment="1">
      <alignment horizontal="right" vertical="center"/>
    </xf>
    <xf numFmtId="0" fontId="11" fillId="0" borderId="10" xfId="6" applyFont="1" applyFill="1" applyBorder="1" applyAlignment="1">
      <alignment horizontal="right" vertical="center" wrapText="1"/>
    </xf>
    <xf numFmtId="164" fontId="11" fillId="0" borderId="10" xfId="6" applyNumberFormat="1" applyFont="1" applyFill="1" applyBorder="1" applyAlignment="1">
      <alignment horizontal="right" vertical="center"/>
    </xf>
    <xf numFmtId="0" fontId="11" fillId="0" borderId="4" xfId="6" applyFont="1" applyFill="1" applyBorder="1" applyAlignment="1">
      <alignment horizontal="right" vertical="center" wrapText="1"/>
    </xf>
    <xf numFmtId="164" fontId="11" fillId="0" borderId="4" xfId="6" applyNumberFormat="1" applyFont="1" applyFill="1" applyBorder="1" applyAlignment="1">
      <alignment horizontal="right" vertical="center"/>
    </xf>
    <xf numFmtId="0" fontId="2" fillId="0" borderId="0" xfId="6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/>
    </xf>
    <xf numFmtId="2" fontId="0" fillId="0" borderId="0" xfId="0" applyNumberFormat="1"/>
    <xf numFmtId="0" fontId="10" fillId="0" borderId="0" xfId="0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center" vertical="center" wrapText="1"/>
    </xf>
    <xf numFmtId="0" fontId="11" fillId="0" borderId="0" xfId="6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13" applyFont="1" applyBorder="1" applyAlignment="1">
      <alignment horizontal="right"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164" fontId="11" fillId="0" borderId="0" xfId="6" applyNumberFormat="1" applyFont="1" applyFill="1" applyBorder="1" applyAlignment="1">
      <alignment horizontal="center" vertical="center"/>
    </xf>
    <xf numFmtId="164" fontId="11" fillId="0" borderId="0" xfId="6" applyNumberFormat="1" applyFont="1" applyBorder="1" applyAlignment="1">
      <alignment horizontal="center" vertical="center"/>
    </xf>
    <xf numFmtId="164" fontId="11" fillId="0" borderId="8" xfId="6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4" fontId="11" fillId="0" borderId="8" xfId="6" applyNumberFormat="1" applyFont="1" applyBorder="1" applyAlignment="1">
      <alignment horizontal="center" vertical="center"/>
    </xf>
    <xf numFmtId="164" fontId="11" fillId="0" borderId="2" xfId="6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11" fillId="0" borderId="2" xfId="6" applyNumberFormat="1" applyFont="1" applyBorder="1" applyAlignment="1">
      <alignment horizontal="center" vertical="center"/>
    </xf>
    <xf numFmtId="164" fontId="11" fillId="0" borderId="4" xfId="6" applyNumberFormat="1" applyFont="1" applyFill="1" applyBorder="1" applyAlignment="1">
      <alignment horizontal="center" vertical="center"/>
    </xf>
    <xf numFmtId="164" fontId="11" fillId="0" borderId="4" xfId="6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64" fontId="11" fillId="0" borderId="12" xfId="6" applyNumberFormat="1" applyFont="1" applyFill="1" applyBorder="1" applyAlignment="1">
      <alignment horizontal="center" vertical="center"/>
    </xf>
    <xf numFmtId="164" fontId="11" fillId="0" borderId="10" xfId="6" applyNumberFormat="1" applyFont="1" applyFill="1" applyBorder="1" applyAlignment="1">
      <alignment horizontal="center" vertical="center"/>
    </xf>
    <xf numFmtId="0" fontId="11" fillId="0" borderId="12" xfId="7" applyFont="1" applyFill="1" applyBorder="1" applyAlignment="1">
      <alignment horizontal="right" vertical="center" wrapText="1"/>
    </xf>
    <xf numFmtId="0" fontId="11" fillId="0" borderId="8" xfId="7" applyFont="1" applyFill="1" applyBorder="1" applyAlignment="1">
      <alignment horizontal="right" vertical="center" wrapText="1"/>
    </xf>
    <xf numFmtId="0" fontId="11" fillId="0" borderId="10" xfId="7" applyFont="1" applyFill="1" applyBorder="1" applyAlignment="1">
      <alignment horizontal="right" vertical="center" wrapText="1"/>
    </xf>
    <xf numFmtId="0" fontId="11" fillId="0" borderId="4" xfId="7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/>
    </xf>
    <xf numFmtId="164" fontId="10" fillId="0" borderId="11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right" vertical="center"/>
    </xf>
    <xf numFmtId="0" fontId="12" fillId="0" borderId="4" xfId="15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164" fontId="11" fillId="0" borderId="13" xfId="9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20" fillId="0" borderId="0" xfId="10" applyFont="1" applyBorder="1"/>
    <xf numFmtId="0" fontId="11" fillId="0" borderId="0" xfId="2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20" fillId="0" borderId="0" xfId="10" applyFont="1" applyBorder="1" applyAlignment="1">
      <alignment horizontal="center"/>
    </xf>
    <xf numFmtId="0" fontId="11" fillId="0" borderId="8" xfId="10" applyFont="1" applyBorder="1" applyAlignment="1">
      <alignment vertical="center" wrapText="1"/>
    </xf>
    <xf numFmtId="164" fontId="11" fillId="0" borderId="8" xfId="10" applyNumberFormat="1" applyFont="1" applyBorder="1" applyAlignment="1">
      <alignment horizontal="right" vertical="center"/>
    </xf>
    <xf numFmtId="0" fontId="11" fillId="0" borderId="8" xfId="10" applyFont="1" applyBorder="1" applyAlignment="1">
      <alignment horizontal="right" vertical="center" readingOrder="2"/>
    </xf>
    <xf numFmtId="0" fontId="11" fillId="0" borderId="10" xfId="10" applyFont="1" applyBorder="1" applyAlignment="1">
      <alignment vertical="center" wrapText="1"/>
    </xf>
    <xf numFmtId="164" fontId="11" fillId="0" borderId="10" xfId="10" applyNumberFormat="1" applyFont="1" applyBorder="1" applyAlignment="1">
      <alignment horizontal="right" vertical="center"/>
    </xf>
    <xf numFmtId="164" fontId="11" fillId="0" borderId="4" xfId="10" applyNumberFormat="1" applyFont="1" applyBorder="1" applyAlignment="1">
      <alignment horizontal="right" vertical="center"/>
    </xf>
    <xf numFmtId="0" fontId="7" fillId="0" borderId="0" xfId="0" applyFont="1" applyBorder="1" applyAlignment="1"/>
    <xf numFmtId="0" fontId="11" fillId="0" borderId="13" xfId="11" applyFont="1" applyBorder="1" applyAlignment="1">
      <alignment horizontal="center"/>
    </xf>
    <xf numFmtId="164" fontId="11" fillId="0" borderId="13" xfId="11" applyNumberFormat="1" applyFont="1" applyBorder="1" applyAlignment="1">
      <alignment horizontal="center"/>
    </xf>
    <xf numFmtId="0" fontId="14" fillId="0" borderId="0" xfId="1" applyFont="1" applyAlignment="1">
      <alignment horizontal="left" vertical="center" wrapText="1"/>
    </xf>
    <xf numFmtId="0" fontId="14" fillId="0" borderId="8" xfId="1" applyFont="1" applyBorder="1" applyAlignment="1">
      <alignment horizontal="left" vertical="center"/>
    </xf>
    <xf numFmtId="0" fontId="14" fillId="0" borderId="8" xfId="1" applyFont="1" applyBorder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14" fillId="0" borderId="4" xfId="1" applyFont="1" applyBorder="1" applyAlignment="1">
      <alignment horizontal="left" vertical="center"/>
    </xf>
    <xf numFmtId="0" fontId="11" fillId="0" borderId="6" xfId="1" applyFont="1" applyBorder="1" applyAlignment="1">
      <alignment horizontal="right" vertical="center" wrapText="1"/>
    </xf>
    <xf numFmtId="0" fontId="11" fillId="0" borderId="3" xfId="1" applyFont="1" applyBorder="1" applyAlignment="1">
      <alignment horizontal="right" vertical="center" wrapText="1"/>
    </xf>
    <xf numFmtId="0" fontId="11" fillId="0" borderId="5" xfId="1" applyFont="1" applyBorder="1" applyAlignment="1">
      <alignment horizontal="right" vertical="center" wrapText="1"/>
    </xf>
    <xf numFmtId="0" fontId="11" fillId="0" borderId="4" xfId="1" applyFont="1" applyFill="1" applyBorder="1" applyAlignment="1">
      <alignment horizontal="right" vertical="center" wrapText="1"/>
    </xf>
    <xf numFmtId="0" fontId="14" fillId="0" borderId="0" xfId="16" applyFont="1" applyFill="1" applyBorder="1" applyAlignment="1">
      <alignment horizontal="left" wrapText="1"/>
    </xf>
    <xf numFmtId="0" fontId="11" fillId="0" borderId="0" xfId="13" applyFont="1" applyBorder="1" applyAlignment="1">
      <alignment horizontal="right" vertical="center"/>
    </xf>
    <xf numFmtId="0" fontId="11" fillId="0" borderId="13" xfId="13" applyFont="1" applyBorder="1" applyAlignment="1">
      <alignment horizontal="right" vertical="center"/>
    </xf>
    <xf numFmtId="0" fontId="11" fillId="0" borderId="0" xfId="8" applyFont="1" applyBorder="1" applyAlignment="1">
      <alignment horizontal="right" vertical="center"/>
    </xf>
    <xf numFmtId="0" fontId="12" fillId="0" borderId="0" xfId="8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20" fillId="0" borderId="0" xfId="16" applyFont="1" applyFill="1" applyBorder="1" applyAlignment="1">
      <alignment horizontal="left"/>
    </xf>
    <xf numFmtId="0" fontId="20" fillId="0" borderId="8" xfId="16" applyFont="1" applyFill="1" applyBorder="1" applyAlignment="1">
      <alignment horizontal="left" wrapText="1"/>
    </xf>
    <xf numFmtId="0" fontId="20" fillId="0" borderId="8" xfId="16" applyFont="1" applyFill="1" applyBorder="1" applyAlignment="1">
      <alignment horizontal="left"/>
    </xf>
    <xf numFmtId="0" fontId="20" fillId="0" borderId="7" xfId="16" applyFont="1" applyFill="1" applyBorder="1" applyAlignment="1">
      <alignment horizontal="left" wrapText="1"/>
    </xf>
    <xf numFmtId="0" fontId="20" fillId="0" borderId="0" xfId="16" applyFont="1" applyFill="1" applyBorder="1" applyAlignment="1">
      <alignment horizontal="left" wrapText="1"/>
    </xf>
    <xf numFmtId="0" fontId="23" fillId="0" borderId="13" xfId="0" applyFont="1" applyBorder="1"/>
    <xf numFmtId="0" fontId="11" fillId="0" borderId="0" xfId="7" applyFont="1" applyBorder="1" applyAlignment="1">
      <alignment horizontal="right" vertical="center" wrapText="1"/>
    </xf>
    <xf numFmtId="0" fontId="11" fillId="0" borderId="2" xfId="7" applyFont="1" applyBorder="1" applyAlignment="1">
      <alignment horizontal="right" vertical="center" wrapText="1"/>
    </xf>
    <xf numFmtId="0" fontId="12" fillId="0" borderId="1" xfId="14" applyFont="1" applyFill="1" applyBorder="1" applyAlignment="1">
      <alignment horizontal="center" vertical="center"/>
    </xf>
    <xf numFmtId="0" fontId="11" fillId="0" borderId="1" xfId="14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0" xfId="3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4" fillId="0" borderId="8" xfId="16" applyFont="1" applyFill="1" applyBorder="1" applyAlignment="1">
      <alignment horizontal="left" wrapText="1"/>
    </xf>
    <xf numFmtId="0" fontId="14" fillId="0" borderId="8" xfId="16" applyFont="1" applyFill="1" applyBorder="1" applyAlignment="1">
      <alignment horizontal="left"/>
    </xf>
    <xf numFmtId="0" fontId="14" fillId="0" borderId="9" xfId="16" applyFont="1" applyFill="1" applyBorder="1" applyAlignment="1">
      <alignment horizontal="left"/>
    </xf>
    <xf numFmtId="0" fontId="11" fillId="0" borderId="0" xfId="8" applyFont="1" applyFill="1" applyBorder="1" applyAlignment="1">
      <alignment horizontal="right" vertical="center" wrapText="1"/>
    </xf>
    <xf numFmtId="0" fontId="11" fillId="0" borderId="8" xfId="8" applyFont="1" applyFill="1" applyBorder="1" applyAlignment="1">
      <alignment horizontal="right" vertical="center" wrapText="1"/>
    </xf>
    <xf numFmtId="0" fontId="11" fillId="0" borderId="11" xfId="8" applyFont="1" applyFill="1" applyBorder="1" applyAlignment="1">
      <alignment horizontal="right" vertical="center" wrapText="1"/>
    </xf>
    <xf numFmtId="0" fontId="11" fillId="0" borderId="4" xfId="8" applyFont="1" applyFill="1" applyBorder="1" applyAlignment="1">
      <alignment horizontal="right" vertical="center" wrapText="1"/>
    </xf>
    <xf numFmtId="0" fontId="11" fillId="0" borderId="4" xfId="3" applyFont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11" fillId="0" borderId="0" xfId="2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2" fillId="0" borderId="0" xfId="15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4" fillId="0" borderId="7" xfId="2" applyFont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 wrapText="1"/>
    </xf>
    <xf numFmtId="0" fontId="11" fillId="0" borderId="12" xfId="10" applyFont="1" applyBorder="1" applyAlignment="1">
      <alignment vertical="center" wrapText="1"/>
    </xf>
    <xf numFmtId="164" fontId="11" fillId="0" borderId="12" xfId="1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/>
    </xf>
    <xf numFmtId="0" fontId="11" fillId="0" borderId="8" xfId="10" applyFont="1" applyBorder="1" applyAlignment="1">
      <alignment horizontal="right" vertical="center" wrapText="1"/>
    </xf>
    <xf numFmtId="0" fontId="17" fillId="0" borderId="0" xfId="2" applyFont="1" applyFill="1" applyBorder="1" applyAlignment="1">
      <alignment horizontal="right" vertical="center" wrapText="1"/>
    </xf>
    <xf numFmtId="0" fontId="11" fillId="0" borderId="8" xfId="7" applyFont="1" applyBorder="1" applyAlignment="1">
      <alignment horizontal="right" vertical="center" wrapText="1"/>
    </xf>
    <xf numFmtId="0" fontId="23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20" fillId="0" borderId="9" xfId="16" applyFont="1" applyFill="1" applyBorder="1" applyAlignment="1">
      <alignment horizontal="left"/>
    </xf>
    <xf numFmtId="0" fontId="25" fillId="0" borderId="2" xfId="2" applyFont="1" applyBorder="1" applyAlignment="1">
      <alignment horizontal="center" vertical="center" wrapText="1"/>
    </xf>
    <xf numFmtId="0" fontId="12" fillId="0" borderId="0" xfId="15" applyFont="1" applyFill="1" applyBorder="1" applyAlignment="1">
      <alignment horizontal="left" vertical="center" wrapText="1"/>
    </xf>
    <xf numFmtId="0" fontId="12" fillId="0" borderId="8" xfId="15" applyFont="1" applyFill="1" applyBorder="1" applyAlignment="1">
      <alignment horizontal="left" vertical="center" wrapText="1"/>
    </xf>
    <xf numFmtId="0" fontId="12" fillId="0" borderId="8" xfId="15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8" xfId="3" applyFont="1" applyBorder="1" applyAlignment="1">
      <alignment horizontal="right" vertical="center" wrapText="1"/>
    </xf>
    <xf numFmtId="0" fontId="11" fillId="0" borderId="10" xfId="3" applyFont="1" applyBorder="1" applyAlignment="1">
      <alignment horizontal="right" vertical="center" wrapText="1"/>
    </xf>
    <xf numFmtId="0" fontId="11" fillId="0" borderId="12" xfId="3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0" fillId="0" borderId="7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right" vertical="center" wrapText="1"/>
    </xf>
    <xf numFmtId="0" fontId="11" fillId="0" borderId="0" xfId="6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2" fillId="0" borderId="0" xfId="16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15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15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1" xfId="15" applyFont="1" applyBorder="1" applyAlignment="1">
      <alignment horizontal="left" vertical="center"/>
    </xf>
    <xf numFmtId="0" fontId="12" fillId="0" borderId="2" xfId="15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1" fillId="0" borderId="9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12" fillId="0" borderId="0" xfId="15" applyFont="1" applyFill="1" applyBorder="1" applyAlignment="1">
      <alignment horizontal="center" vertical="center" wrapText="1"/>
    </xf>
    <xf numFmtId="0" fontId="12" fillId="0" borderId="0" xfId="15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4" fillId="0" borderId="0" xfId="15" applyFont="1" applyFill="1" applyBorder="1" applyAlignment="1">
      <alignment horizontal="center" vertical="center"/>
    </xf>
    <xf numFmtId="0" fontId="11" fillId="0" borderId="10" xfId="3" applyFont="1" applyBorder="1" applyAlignment="1">
      <alignment horizontal="right" vertical="center" wrapText="1"/>
    </xf>
    <xf numFmtId="0" fontId="11" fillId="0" borderId="12" xfId="3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1" fillId="0" borderId="8" xfId="3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right" vertical="center" wrapText="1"/>
    </xf>
    <xf numFmtId="0" fontId="11" fillId="0" borderId="2" xfId="3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14" fillId="0" borderId="0" xfId="15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11" fillId="0" borderId="1" xfId="2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1" fillId="0" borderId="4" xfId="10" applyFont="1" applyBorder="1" applyAlignment="1">
      <alignment horizontal="right" vertical="center" wrapText="1"/>
    </xf>
    <xf numFmtId="0" fontId="11" fillId="0" borderId="12" xfId="10" applyFont="1" applyBorder="1" applyAlignment="1">
      <alignment horizontal="right" vertical="center" wrapText="1"/>
    </xf>
    <xf numFmtId="0" fontId="11" fillId="0" borderId="8" xfId="10" applyFont="1" applyBorder="1" applyAlignment="1">
      <alignment horizontal="right" vertical="center" wrapText="1"/>
    </xf>
    <xf numFmtId="0" fontId="11" fillId="0" borderId="10" xfId="1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6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6" applyFont="1" applyFill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1" xfId="6" applyFont="1" applyFill="1" applyBorder="1" applyAlignment="1">
      <alignment horizontal="right" vertical="center" wrapText="1"/>
    </xf>
    <xf numFmtId="0" fontId="11" fillId="0" borderId="0" xfId="6" applyFont="1" applyFill="1" applyBorder="1" applyAlignment="1">
      <alignment horizontal="right" vertical="center" wrapText="1"/>
    </xf>
    <xf numFmtId="0" fontId="11" fillId="0" borderId="2" xfId="6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/>
    </xf>
    <xf numFmtId="0" fontId="11" fillId="0" borderId="6" xfId="13" applyFont="1" applyBorder="1" applyAlignment="1">
      <alignment horizontal="right" vertical="center" wrapText="1"/>
    </xf>
    <xf numFmtId="0" fontId="11" fillId="0" borderId="8" xfId="13" applyFont="1" applyBorder="1" applyAlignment="1">
      <alignment horizontal="right" vertical="center" wrapText="1"/>
    </xf>
    <xf numFmtId="0" fontId="11" fillId="0" borderId="13" xfId="13" applyFont="1" applyBorder="1" applyAlignment="1">
      <alignment horizontal="right" vertical="center" wrapText="1"/>
    </xf>
    <xf numFmtId="0" fontId="11" fillId="0" borderId="0" xfId="13" applyFont="1" applyBorder="1" applyAlignment="1">
      <alignment horizontal="right" vertical="center" wrapText="1"/>
    </xf>
    <xf numFmtId="0" fontId="11" fillId="0" borderId="12" xfId="13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1" fillId="0" borderId="10" xfId="13" applyFont="1" applyBorder="1" applyAlignment="1">
      <alignment horizontal="right" vertical="center" wrapText="1"/>
    </xf>
    <xf numFmtId="0" fontId="11" fillId="0" borderId="9" xfId="4" applyFont="1" applyBorder="1" applyAlignment="1">
      <alignment horizontal="right" vertical="center" wrapText="1"/>
    </xf>
    <xf numFmtId="0" fontId="11" fillId="0" borderId="0" xfId="4" applyFont="1" applyBorder="1" applyAlignment="1">
      <alignment horizontal="right" vertical="center" wrapText="1"/>
    </xf>
    <xf numFmtId="0" fontId="11" fillId="0" borderId="8" xfId="5" applyFont="1" applyBorder="1" applyAlignment="1">
      <alignment horizontal="right" vertical="center" wrapText="1"/>
    </xf>
    <xf numFmtId="0" fontId="11" fillId="0" borderId="0" xfId="5" applyFont="1" applyBorder="1" applyAlignment="1">
      <alignment horizontal="right" vertical="center" wrapText="1"/>
    </xf>
    <xf numFmtId="0" fontId="11" fillId="0" borderId="2" xfId="5" applyFont="1" applyBorder="1" applyAlignment="1">
      <alignment horizontal="right" vertical="center" wrapText="1"/>
    </xf>
    <xf numFmtId="0" fontId="16" fillId="0" borderId="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4" fillId="0" borderId="0" xfId="16" applyFont="1" applyFill="1" applyBorder="1" applyAlignment="1">
      <alignment horizontal="center" vertical="center"/>
    </xf>
    <xf numFmtId="0" fontId="19" fillId="0" borderId="0" xfId="16" applyFont="1" applyFill="1" applyBorder="1" applyAlignment="1">
      <alignment horizontal="center"/>
    </xf>
    <xf numFmtId="0" fontId="14" fillId="0" borderId="0" xfId="16" applyFont="1" applyFill="1" applyBorder="1" applyAlignment="1">
      <alignment horizontal="center" vertical="center" wrapText="1"/>
    </xf>
    <xf numFmtId="0" fontId="19" fillId="0" borderId="0" xfId="16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2" fillId="0" borderId="0" xfId="16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4" xfId="15" applyFont="1" applyFill="1" applyBorder="1" applyAlignment="1">
      <alignment horizontal="left" vertical="center"/>
    </xf>
    <xf numFmtId="0" fontId="12" fillId="0" borderId="0" xfId="15" applyFont="1" applyFill="1" applyBorder="1" applyAlignment="1">
      <alignment horizontal="left" vertical="center"/>
    </xf>
    <xf numFmtId="0" fontId="12" fillId="0" borderId="15" xfId="15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11" fillId="0" borderId="1" xfId="8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7" fillId="0" borderId="0" xfId="8" applyFont="1" applyFill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13" fillId="0" borderId="0" xfId="0" applyFont="1" applyAlignment="1">
      <alignment horizontal="center" vertical="center" wrapText="1"/>
    </xf>
    <xf numFmtId="0" fontId="12" fillId="0" borderId="0" xfId="18" applyFont="1" applyAlignment="1">
      <alignment horizontal="center" vertical="center" wrapText="1"/>
    </xf>
    <xf numFmtId="0" fontId="12" fillId="0" borderId="0" xfId="18" applyFont="1" applyAlignment="1"/>
    <xf numFmtId="0" fontId="11" fillId="0" borderId="1" xfId="19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19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" xfId="19" applyFont="1" applyBorder="1" applyAlignment="1">
      <alignment horizontal="center" vertical="center" wrapText="1"/>
    </xf>
    <xf numFmtId="0" fontId="11" fillId="0" borderId="2" xfId="19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0" xfId="19" applyFont="1" applyBorder="1" applyAlignment="1">
      <alignment horizontal="center" vertical="center"/>
    </xf>
    <xf numFmtId="164" fontId="11" fillId="0" borderId="0" xfId="19" applyNumberFormat="1" applyFont="1" applyBorder="1" applyAlignment="1">
      <alignment horizontal="center" vertical="center"/>
    </xf>
    <xf numFmtId="0" fontId="11" fillId="0" borderId="8" xfId="19" applyFont="1" applyBorder="1" applyAlignment="1">
      <alignment horizontal="center" vertical="center"/>
    </xf>
    <xf numFmtId="164" fontId="11" fillId="0" borderId="8" xfId="19" applyNumberFormat="1" applyFont="1" applyBorder="1" applyAlignment="1">
      <alignment horizontal="center" vertical="center"/>
    </xf>
    <xf numFmtId="0" fontId="11" fillId="0" borderId="4" xfId="19" applyFon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2" fillId="0" borderId="0" xfId="20" applyFont="1"/>
    <xf numFmtId="0" fontId="7" fillId="0" borderId="1" xfId="0" applyFont="1" applyBorder="1" applyAlignment="1">
      <alignment horizontal="center" vertical="center"/>
    </xf>
    <xf numFmtId="0" fontId="12" fillId="0" borderId="1" xfId="20" applyFont="1" applyBorder="1" applyAlignment="1">
      <alignment horizontal="center" vertical="center"/>
    </xf>
    <xf numFmtId="0" fontId="12" fillId="0" borderId="0" xfId="20" applyFont="1" applyBorder="1" applyAlignment="1">
      <alignment horizontal="center" vertical="center"/>
    </xf>
    <xf numFmtId="0" fontId="11" fillId="0" borderId="6" xfId="20" applyFont="1" applyBorder="1" applyAlignment="1">
      <alignment horizontal="center" vertical="center" wrapText="1"/>
    </xf>
    <xf numFmtId="164" fontId="11" fillId="0" borderId="6" xfId="2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11" fillId="0" borderId="8" xfId="20" applyFont="1" applyBorder="1" applyAlignment="1">
      <alignment horizontal="center" vertical="center" wrapText="1"/>
    </xf>
    <xf numFmtId="164" fontId="11" fillId="0" borderId="8" xfId="20" applyNumberFormat="1" applyFont="1" applyBorder="1" applyAlignment="1">
      <alignment horizontal="center" vertical="center"/>
    </xf>
    <xf numFmtId="0" fontId="14" fillId="0" borderId="8" xfId="21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 wrapText="1"/>
    </xf>
    <xf numFmtId="0" fontId="12" fillId="0" borderId="0" xfId="21" applyFont="1" applyFill="1" applyBorder="1" applyAlignment="1">
      <alignment vertical="center"/>
    </xf>
    <xf numFmtId="0" fontId="11" fillId="0" borderId="10" xfId="20" applyFont="1" applyBorder="1" applyAlignment="1">
      <alignment horizontal="center" vertical="center" wrapText="1"/>
    </xf>
    <xf numFmtId="164" fontId="11" fillId="0" borderId="10" xfId="2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1" fillId="0" borderId="4" xfId="20" applyFont="1" applyBorder="1" applyAlignment="1">
      <alignment horizontal="center" vertical="center" wrapText="1"/>
    </xf>
    <xf numFmtId="164" fontId="11" fillId="0" borderId="4" xfId="20" applyNumberFormat="1" applyFont="1" applyBorder="1" applyAlignment="1">
      <alignment horizontal="center" vertical="center"/>
    </xf>
    <xf numFmtId="0" fontId="12" fillId="0" borderId="7" xfId="20" applyFont="1" applyBorder="1" applyAlignment="1">
      <alignment vertical="center"/>
    </xf>
    <xf numFmtId="0" fontId="11" fillId="0" borderId="0" xfId="22" applyFont="1" applyFill="1" applyBorder="1" applyAlignment="1">
      <alignment horizontal="right" vertical="center" wrapText="1"/>
    </xf>
    <xf numFmtId="0" fontId="12" fillId="0" borderId="0" xfId="16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2" fillId="0" borderId="7" xfId="20" applyFont="1" applyBorder="1" applyAlignment="1">
      <alignment horizontal="left"/>
    </xf>
    <xf numFmtId="0" fontId="17" fillId="0" borderId="0" xfId="1" applyFont="1" applyBorder="1" applyAlignment="1">
      <alignment horizontal="center" vertical="center" wrapText="1"/>
    </xf>
    <xf numFmtId="0" fontId="17" fillId="0" borderId="0" xfId="23" applyFont="1" applyBorder="1" applyAlignment="1">
      <alignment horizontal="center" vertical="center" wrapText="1"/>
    </xf>
    <xf numFmtId="0" fontId="17" fillId="0" borderId="2" xfId="2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23" applyFont="1" applyBorder="1" applyAlignment="1">
      <alignment horizontal="center" vertical="center"/>
    </xf>
    <xf numFmtId="164" fontId="11" fillId="0" borderId="0" xfId="23" applyNumberFormat="1" applyFont="1" applyBorder="1" applyAlignment="1">
      <alignment horizontal="center" vertical="center"/>
    </xf>
    <xf numFmtId="0" fontId="11" fillId="0" borderId="8" xfId="23" applyFont="1" applyBorder="1" applyAlignment="1">
      <alignment horizontal="center" vertical="center"/>
    </xf>
    <xf numFmtId="164" fontId="11" fillId="0" borderId="8" xfId="23" applyNumberFormat="1" applyFont="1" applyBorder="1" applyAlignment="1">
      <alignment horizontal="center" vertical="center"/>
    </xf>
    <xf numFmtId="0" fontId="11" fillId="0" borderId="4" xfId="23" applyFont="1" applyBorder="1" applyAlignment="1">
      <alignment horizontal="center" vertical="center" wrapText="1"/>
    </xf>
    <xf numFmtId="164" fontId="11" fillId="0" borderId="4" xfId="23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11" fillId="0" borderId="1" xfId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0" xfId="23" applyFont="1" applyBorder="1" applyAlignment="1">
      <alignment horizontal="right" vertical="center" wrapText="1"/>
    </xf>
    <xf numFmtId="0" fontId="24" fillId="0" borderId="2" xfId="23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16" fillId="0" borderId="2" xfId="0" applyFont="1" applyBorder="1" applyAlignment="1">
      <alignment horizontal="left" vertical="center" wrapText="1"/>
    </xf>
    <xf numFmtId="0" fontId="11" fillId="0" borderId="6" xfId="24" applyFont="1" applyBorder="1" applyAlignment="1">
      <alignment horizontal="right" vertical="center" wrapText="1"/>
    </xf>
    <xf numFmtId="0" fontId="17" fillId="0" borderId="6" xfId="24" applyFont="1" applyBorder="1" applyAlignment="1">
      <alignment horizontal="right" vertical="center" wrapText="1"/>
    </xf>
    <xf numFmtId="164" fontId="11" fillId="0" borderId="6" xfId="24" applyNumberFormat="1" applyFont="1" applyBorder="1" applyAlignment="1">
      <alignment horizontal="right" vertical="center"/>
    </xf>
    <xf numFmtId="0" fontId="12" fillId="0" borderId="6" xfId="24" applyFont="1" applyBorder="1" applyAlignment="1">
      <alignment vertical="center"/>
    </xf>
    <xf numFmtId="0" fontId="14" fillId="0" borderId="9" xfId="21" applyFont="1" applyFill="1" applyBorder="1" applyAlignment="1">
      <alignment horizontal="left" vertical="center"/>
    </xf>
    <xf numFmtId="0" fontId="11" fillId="0" borderId="8" xfId="24" applyFont="1" applyBorder="1" applyAlignment="1">
      <alignment horizontal="right" vertical="center" wrapText="1"/>
    </xf>
    <xf numFmtId="0" fontId="17" fillId="0" borderId="8" xfId="24" applyFont="1" applyBorder="1" applyAlignment="1">
      <alignment horizontal="right" vertical="center" wrapText="1"/>
    </xf>
    <xf numFmtId="164" fontId="11" fillId="0" borderId="8" xfId="24" applyNumberFormat="1" applyFont="1" applyBorder="1" applyAlignment="1">
      <alignment horizontal="right" vertical="center"/>
    </xf>
    <xf numFmtId="0" fontId="12" fillId="0" borderId="8" xfId="24" applyFont="1" applyBorder="1"/>
    <xf numFmtId="0" fontId="14" fillId="0" borderId="0" xfId="21" applyFont="1" applyFill="1" applyBorder="1" applyAlignment="1">
      <alignment horizontal="left" vertical="center"/>
    </xf>
    <xf numFmtId="0" fontId="11" fillId="0" borderId="8" xfId="24" applyFont="1" applyBorder="1" applyAlignment="1">
      <alignment horizontal="right" vertical="center" wrapText="1"/>
    </xf>
    <xf numFmtId="0" fontId="17" fillId="0" borderId="8" xfId="24" applyFont="1" applyBorder="1" applyAlignment="1">
      <alignment horizontal="right" vertical="center" wrapText="1" readingOrder="2"/>
    </xf>
    <xf numFmtId="0" fontId="12" fillId="0" borderId="8" xfId="24" applyFont="1" applyBorder="1" applyAlignment="1">
      <alignment wrapText="1"/>
    </xf>
    <xf numFmtId="0" fontId="14" fillId="0" borderId="8" xfId="21" applyFont="1" applyFill="1" applyBorder="1" applyAlignment="1">
      <alignment horizontal="left" vertical="center"/>
    </xf>
    <xf numFmtId="0" fontId="12" fillId="0" borderId="8" xfId="24" applyFont="1" applyBorder="1" applyAlignment="1">
      <alignment vertical="center"/>
    </xf>
    <xf numFmtId="0" fontId="11" fillId="0" borderId="13" xfId="24" applyFont="1" applyBorder="1" applyAlignment="1">
      <alignment horizontal="right" vertical="center" wrapText="1"/>
    </xf>
    <xf numFmtId="0" fontId="17" fillId="0" borderId="13" xfId="24" applyFont="1" applyBorder="1" applyAlignment="1">
      <alignment horizontal="right" vertical="center" wrapText="1"/>
    </xf>
    <xf numFmtId="164" fontId="11" fillId="0" borderId="13" xfId="24" applyNumberFormat="1" applyFont="1" applyBorder="1" applyAlignment="1">
      <alignment horizontal="right" vertical="center"/>
    </xf>
    <xf numFmtId="0" fontId="12" fillId="0" borderId="13" xfId="24" applyFont="1" applyBorder="1" applyAlignment="1">
      <alignment wrapText="1"/>
    </xf>
    <xf numFmtId="0" fontId="14" fillId="0" borderId="13" xfId="21" applyFont="1" applyFill="1" applyBorder="1" applyAlignment="1">
      <alignment horizontal="left" vertical="center"/>
    </xf>
    <xf numFmtId="0" fontId="11" fillId="0" borderId="0" xfId="24" applyFont="1" applyBorder="1" applyAlignment="1">
      <alignment horizontal="right" vertical="center" wrapText="1"/>
    </xf>
    <xf numFmtId="164" fontId="11" fillId="0" borderId="0" xfId="24" applyNumberFormat="1" applyFont="1" applyBorder="1" applyAlignment="1">
      <alignment horizontal="right" vertical="center"/>
    </xf>
    <xf numFmtId="0" fontId="12" fillId="0" borderId="0" xfId="24" applyFont="1" applyBorder="1"/>
    <xf numFmtId="0" fontId="11" fillId="0" borderId="7" xfId="24" applyFont="1" applyBorder="1" applyAlignment="1">
      <alignment horizontal="right" vertical="center" wrapText="1"/>
    </xf>
    <xf numFmtId="0" fontId="12" fillId="0" borderId="7" xfId="24" applyFont="1" applyBorder="1" applyAlignment="1">
      <alignment horizontal="left"/>
    </xf>
    <xf numFmtId="0" fontId="12" fillId="0" borderId="1" xfId="24" applyFont="1" applyBorder="1" applyAlignment="1">
      <alignment horizontal="left" vertical="center"/>
    </xf>
    <xf numFmtId="0" fontId="12" fillId="0" borderId="0" xfId="24" applyFont="1" applyBorder="1" applyAlignment="1">
      <alignment horizontal="left" vertical="center"/>
    </xf>
    <xf numFmtId="0" fontId="23" fillId="0" borderId="2" xfId="0" applyFont="1" applyBorder="1" applyAlignment="1">
      <alignment horizontal="right" vertical="center"/>
    </xf>
    <xf numFmtId="0" fontId="12" fillId="0" borderId="2" xfId="24" applyFont="1" applyBorder="1" applyAlignment="1">
      <alignment horizontal="left" vertical="center"/>
    </xf>
    <xf numFmtId="0" fontId="17" fillId="0" borderId="0" xfId="24" applyFont="1" applyBorder="1" applyAlignment="1">
      <alignment horizontal="right" vertical="center" wrapText="1"/>
    </xf>
    <xf numFmtId="0" fontId="12" fillId="0" borderId="8" xfId="24" applyFont="1" applyBorder="1" applyAlignment="1">
      <alignment vertical="center" wrapText="1"/>
    </xf>
    <xf numFmtId="0" fontId="12" fillId="0" borderId="12" xfId="21" applyFont="1" applyFill="1" applyBorder="1" applyAlignment="1">
      <alignment horizontal="left" vertical="center" wrapText="1"/>
    </xf>
    <xf numFmtId="0" fontId="12" fillId="0" borderId="10" xfId="21" applyFont="1" applyFill="1" applyBorder="1" applyAlignment="1">
      <alignment horizontal="left" vertical="center"/>
    </xf>
    <xf numFmtId="0" fontId="12" fillId="0" borderId="0" xfId="21" applyFont="1" applyFill="1" applyBorder="1" applyAlignment="1">
      <alignment horizontal="left" vertical="center"/>
    </xf>
    <xf numFmtId="0" fontId="12" fillId="0" borderId="10" xfId="21" applyFont="1" applyFill="1" applyBorder="1" applyAlignment="1">
      <alignment horizontal="left" vertical="center" wrapText="1"/>
    </xf>
    <xf numFmtId="0" fontId="12" fillId="0" borderId="0" xfId="21" applyFont="1" applyFill="1" applyBorder="1" applyAlignment="1">
      <alignment horizontal="left" vertical="center" wrapText="1"/>
    </xf>
    <xf numFmtId="0" fontId="12" fillId="0" borderId="10" xfId="16" applyFont="1" applyFill="1" applyBorder="1" applyAlignment="1">
      <alignment horizontal="left" vertical="center" wrapText="1" readingOrder="1"/>
    </xf>
    <xf numFmtId="0" fontId="12" fillId="0" borderId="0" xfId="16" applyFont="1" applyFill="1" applyBorder="1" applyAlignment="1">
      <alignment horizontal="left" vertical="center" wrapText="1" readingOrder="1"/>
    </xf>
    <xf numFmtId="0" fontId="12" fillId="0" borderId="8" xfId="16" applyFont="1" applyFill="1" applyBorder="1" applyAlignment="1">
      <alignment horizontal="left" vertical="center" wrapText="1" readingOrder="1"/>
    </xf>
    <xf numFmtId="0" fontId="11" fillId="0" borderId="10" xfId="24" applyFont="1" applyBorder="1" applyAlignment="1">
      <alignment horizontal="right" vertical="center" wrapText="1"/>
    </xf>
    <xf numFmtId="0" fontId="17" fillId="0" borderId="10" xfId="24" applyFont="1" applyBorder="1" applyAlignment="1">
      <alignment horizontal="right" vertical="center" wrapText="1"/>
    </xf>
    <xf numFmtId="164" fontId="11" fillId="0" borderId="10" xfId="24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164" fontId="11" fillId="0" borderId="4" xfId="25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1" fillId="0" borderId="1" xfId="26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2" fillId="0" borderId="1" xfId="20" applyFont="1" applyFill="1" applyBorder="1" applyAlignment="1">
      <alignment horizontal="left" vertical="center"/>
    </xf>
    <xf numFmtId="0" fontId="11" fillId="0" borderId="1" xfId="26" applyFont="1" applyFill="1" applyBorder="1" applyAlignment="1">
      <alignment horizontal="right" vertical="center" wrapText="1"/>
    </xf>
    <xf numFmtId="0" fontId="12" fillId="0" borderId="1" xfId="20" applyFont="1" applyFill="1" applyBorder="1" applyAlignment="1">
      <alignment vertical="center"/>
    </xf>
    <xf numFmtId="0" fontId="11" fillId="0" borderId="0" xfId="26" applyFont="1" applyFill="1" applyBorder="1" applyAlignment="1">
      <alignment horizontal="center" vertical="center" wrapText="1"/>
    </xf>
    <xf numFmtId="0" fontId="12" fillId="0" borderId="0" xfId="20" applyFont="1" applyFill="1" applyBorder="1" applyAlignment="1">
      <alignment horizontal="left" vertical="center"/>
    </xf>
    <xf numFmtId="0" fontId="11" fillId="0" borderId="0" xfId="26" applyFont="1" applyFill="1" applyBorder="1" applyAlignment="1">
      <alignment horizontal="right" vertical="center" wrapText="1"/>
    </xf>
    <xf numFmtId="0" fontId="12" fillId="0" borderId="0" xfId="20" applyFont="1" applyFill="1" applyBorder="1" applyAlignment="1">
      <alignment vertical="center"/>
    </xf>
    <xf numFmtId="0" fontId="11" fillId="0" borderId="0" xfId="26" applyFont="1" applyFill="1" applyBorder="1" applyAlignment="1">
      <alignment horizontal="center" vertical="center" wrapText="1"/>
    </xf>
    <xf numFmtId="0" fontId="11" fillId="0" borderId="2" xfId="26" applyFont="1" applyFill="1" applyBorder="1" applyAlignment="1">
      <alignment horizontal="center" vertical="center" wrapText="1"/>
    </xf>
    <xf numFmtId="0" fontId="17" fillId="0" borderId="2" xfId="19" applyFont="1" applyBorder="1" applyAlignment="1">
      <alignment horizontal="center" vertical="center" wrapText="1"/>
    </xf>
    <xf numFmtId="0" fontId="11" fillId="0" borderId="2" xfId="26" applyFont="1" applyFill="1" applyBorder="1" applyAlignment="1">
      <alignment horizontal="right" vertical="center" wrapText="1"/>
    </xf>
    <xf numFmtId="0" fontId="10" fillId="0" borderId="2" xfId="0" applyFont="1" applyFill="1" applyBorder="1"/>
    <xf numFmtId="0" fontId="11" fillId="0" borderId="9" xfId="26" applyFont="1" applyFill="1" applyBorder="1" applyAlignment="1">
      <alignment horizontal="right" vertical="center" wrapText="1"/>
    </xf>
    <xf numFmtId="0" fontId="11" fillId="0" borderId="6" xfId="26" applyFont="1" applyFill="1" applyBorder="1" applyAlignment="1">
      <alignment horizontal="right" vertical="center" wrapText="1"/>
    </xf>
    <xf numFmtId="164" fontId="11" fillId="0" borderId="6" xfId="26" applyNumberFormat="1" applyFont="1" applyFill="1" applyBorder="1" applyAlignment="1">
      <alignment horizontal="center" vertical="center"/>
    </xf>
    <xf numFmtId="0" fontId="12" fillId="0" borderId="9" xfId="21" applyFont="1" applyFill="1" applyBorder="1" applyAlignment="1">
      <alignment horizontal="left" vertical="center"/>
    </xf>
    <xf numFmtId="0" fontId="11" fillId="0" borderId="9" xfId="26" applyFont="1" applyFill="1" applyBorder="1" applyAlignment="1">
      <alignment vertical="center" wrapText="1"/>
    </xf>
    <xf numFmtId="164" fontId="11" fillId="0" borderId="12" xfId="26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/>
    <xf numFmtId="0" fontId="12" fillId="0" borderId="6" xfId="24" applyFont="1" applyBorder="1"/>
    <xf numFmtId="0" fontId="12" fillId="0" borderId="9" xfId="21" applyFont="1" applyFill="1" applyBorder="1" applyAlignment="1">
      <alignment vertical="center"/>
    </xf>
    <xf numFmtId="0" fontId="11" fillId="0" borderId="12" xfId="26" applyFont="1" applyFill="1" applyBorder="1" applyAlignment="1">
      <alignment horizontal="right" vertical="center" wrapText="1"/>
    </xf>
    <xf numFmtId="0" fontId="11" fillId="0" borderId="8" xfId="26" applyFont="1" applyFill="1" applyBorder="1" applyAlignment="1">
      <alignment horizontal="right" vertical="center" wrapText="1"/>
    </xf>
    <xf numFmtId="164" fontId="11" fillId="0" borderId="8" xfId="26" applyNumberFormat="1" applyFont="1" applyFill="1" applyBorder="1" applyAlignment="1">
      <alignment horizontal="center" vertical="center"/>
    </xf>
    <xf numFmtId="0" fontId="12" fillId="0" borderId="12" xfId="21" applyFont="1" applyFill="1" applyBorder="1" applyAlignment="1">
      <alignment horizontal="left" vertical="center"/>
    </xf>
    <xf numFmtId="0" fontId="11" fillId="0" borderId="12" xfId="26" applyFont="1" applyFill="1" applyBorder="1" applyAlignment="1">
      <alignment vertical="center" wrapText="1"/>
    </xf>
    <xf numFmtId="164" fontId="10" fillId="0" borderId="8" xfId="0" applyNumberFormat="1" applyFont="1" applyFill="1" applyBorder="1"/>
    <xf numFmtId="0" fontId="12" fillId="0" borderId="12" xfId="21" applyFont="1" applyFill="1" applyBorder="1" applyAlignment="1">
      <alignment vertical="center"/>
    </xf>
    <xf numFmtId="0" fontId="12" fillId="0" borderId="8" xfId="21" applyFont="1" applyFill="1" applyBorder="1" applyAlignment="1">
      <alignment horizontal="left" vertical="center"/>
    </xf>
    <xf numFmtId="0" fontId="11" fillId="0" borderId="8" xfId="26" applyFont="1" applyFill="1" applyBorder="1" applyAlignment="1">
      <alignment vertical="center" wrapText="1"/>
    </xf>
    <xf numFmtId="0" fontId="12" fillId="0" borderId="8" xfId="21" applyFont="1" applyFill="1" applyBorder="1" applyAlignment="1">
      <alignment vertical="center"/>
    </xf>
    <xf numFmtId="0" fontId="11" fillId="0" borderId="10" xfId="26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/>
    </xf>
    <xf numFmtId="0" fontId="11" fillId="0" borderId="10" xfId="26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1" fillId="0" borderId="0" xfId="26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4" fillId="0" borderId="8" xfId="21" applyFont="1" applyFill="1" applyBorder="1" applyAlignment="1">
      <alignment horizontal="left" vertical="center" wrapText="1"/>
    </xf>
    <xf numFmtId="0" fontId="12" fillId="0" borderId="8" xfId="21" applyFont="1" applyFill="1" applyBorder="1" applyAlignment="1">
      <alignment vertical="center" wrapText="1"/>
    </xf>
    <xf numFmtId="0" fontId="12" fillId="0" borderId="10" xfId="21" applyFont="1" applyFill="1" applyBorder="1" applyAlignment="1">
      <alignment horizontal="left" vertical="center"/>
    </xf>
    <xf numFmtId="0" fontId="12" fillId="0" borderId="10" xfId="21" applyFont="1" applyFill="1" applyBorder="1" applyAlignment="1">
      <alignment vertical="center"/>
    </xf>
    <xf numFmtId="0" fontId="12" fillId="0" borderId="0" xfId="21" applyFont="1" applyFill="1" applyBorder="1" applyAlignment="1">
      <alignment horizontal="left" vertical="center"/>
    </xf>
    <xf numFmtId="0" fontId="12" fillId="0" borderId="10" xfId="21" applyFont="1" applyFill="1" applyBorder="1" applyAlignment="1">
      <alignment horizontal="left" vertical="center" wrapText="1"/>
    </xf>
    <xf numFmtId="0" fontId="12" fillId="0" borderId="10" xfId="21" applyFont="1" applyFill="1" applyBorder="1" applyAlignment="1">
      <alignment vertical="center" wrapText="1"/>
    </xf>
    <xf numFmtId="0" fontId="12" fillId="0" borderId="0" xfId="21" applyFont="1" applyFill="1" applyBorder="1" applyAlignment="1">
      <alignment horizontal="left" vertical="center" wrapText="1"/>
    </xf>
    <xf numFmtId="0" fontId="12" fillId="0" borderId="12" xfId="21" applyFont="1" applyFill="1" applyBorder="1" applyAlignment="1">
      <alignment vertical="center" wrapText="1"/>
    </xf>
    <xf numFmtId="0" fontId="12" fillId="0" borderId="10" xfId="21" applyFont="1" applyFill="1" applyBorder="1" applyAlignment="1">
      <alignment horizontal="center" vertical="center" wrapText="1"/>
    </xf>
    <xf numFmtId="0" fontId="12" fillId="0" borderId="12" xfId="21" applyFont="1" applyFill="1" applyBorder="1" applyAlignment="1">
      <alignment horizontal="center" vertical="center" wrapText="1"/>
    </xf>
    <xf numFmtId="0" fontId="12" fillId="0" borderId="8" xfId="16" applyFont="1" applyFill="1" applyBorder="1" applyAlignment="1">
      <alignment vertical="center" wrapText="1" readingOrder="1"/>
    </xf>
    <xf numFmtId="0" fontId="11" fillId="0" borderId="10" xfId="26" applyFont="1" applyFill="1" applyBorder="1" applyAlignment="1">
      <alignment horizontal="right" vertical="center" wrapText="1"/>
    </xf>
    <xf numFmtId="164" fontId="11" fillId="0" borderId="10" xfId="26" applyNumberFormat="1" applyFont="1" applyFill="1" applyBorder="1" applyAlignment="1">
      <alignment horizontal="center" vertical="center"/>
    </xf>
    <xf numFmtId="0" fontId="12" fillId="0" borderId="2" xfId="21" applyFont="1" applyFill="1" applyBorder="1" applyAlignment="1">
      <alignment horizontal="left" vertical="center"/>
    </xf>
    <xf numFmtId="0" fontId="11" fillId="0" borderId="2" xfId="26" applyFont="1" applyFill="1" applyBorder="1" applyAlignment="1">
      <alignment vertical="center" wrapText="1"/>
    </xf>
    <xf numFmtId="0" fontId="12" fillId="0" borderId="2" xfId="21" applyFont="1" applyFill="1" applyBorder="1" applyAlignment="1">
      <alignment vertical="center"/>
    </xf>
    <xf numFmtId="0" fontId="11" fillId="0" borderId="4" xfId="26" applyFont="1" applyFill="1" applyBorder="1" applyAlignment="1">
      <alignment horizontal="right" vertical="center" wrapText="1"/>
    </xf>
    <xf numFmtId="164" fontId="11" fillId="0" borderId="4" xfId="26" applyNumberFormat="1" applyFont="1" applyFill="1" applyBorder="1" applyAlignment="1">
      <alignment horizontal="center" vertical="center"/>
    </xf>
    <xf numFmtId="0" fontId="10" fillId="0" borderId="4" xfId="0" applyFont="1" applyFill="1" applyBorder="1"/>
    <xf numFmtId="0" fontId="10" fillId="0" borderId="4" xfId="0" applyFont="1" applyFill="1" applyBorder="1" applyAlignment="1">
      <alignment horizontal="left"/>
    </xf>
    <xf numFmtId="0" fontId="11" fillId="0" borderId="4" xfId="26" applyFont="1" applyFill="1" applyBorder="1" applyAlignment="1">
      <alignment horizontal="right" vertical="center" wrapText="1"/>
    </xf>
    <xf numFmtId="164" fontId="10" fillId="0" borderId="4" xfId="0" applyNumberFormat="1" applyFont="1" applyFill="1" applyBorder="1"/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horizontal="right" vertical="center" wrapText="1"/>
    </xf>
    <xf numFmtId="0" fontId="14" fillId="0" borderId="0" xfId="16" applyFont="1" applyFill="1" applyBorder="1" applyAlignment="1">
      <alignment vertical="center"/>
    </xf>
    <xf numFmtId="0" fontId="14" fillId="0" borderId="0" xfId="16" applyFont="1" applyFill="1" applyBorder="1" applyAlignment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vertical="center" wrapText="1"/>
    </xf>
    <xf numFmtId="0" fontId="12" fillId="0" borderId="0" xfId="24" applyFont="1" applyBorder="1" applyAlignment="1">
      <alignment vertical="center"/>
    </xf>
    <xf numFmtId="0" fontId="12" fillId="0" borderId="0" xfId="24" applyFont="1" applyBorder="1" applyAlignment="1">
      <alignment wrapText="1"/>
    </xf>
    <xf numFmtId="0" fontId="12" fillId="0" borderId="0" xfId="24" applyFont="1" applyBorder="1" applyAlignment="1">
      <alignment vertical="center" wrapText="1"/>
    </xf>
    <xf numFmtId="0" fontId="0" fillId="0" borderId="0" xfId="0" applyAlignment="1"/>
    <xf numFmtId="0" fontId="0" fillId="0" borderId="0" xfId="0" applyFill="1" applyBorder="1" applyAlignment="1"/>
    <xf numFmtId="0" fontId="1" fillId="0" borderId="0" xfId="26"/>
    <xf numFmtId="0" fontId="10" fillId="0" borderId="0" xfId="0" applyFont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0" fontId="26" fillId="0" borderId="0" xfId="26" applyFont="1" applyFill="1" applyBorder="1" applyAlignment="1">
      <alignment horizontal="right" vertical="center" wrapText="1"/>
    </xf>
    <xf numFmtId="0" fontId="27" fillId="0" borderId="0" xfId="26" applyFont="1" applyBorder="1" applyAlignment="1">
      <alignment vertical="center" wrapText="1"/>
    </xf>
    <xf numFmtId="0" fontId="26" fillId="0" borderId="7" xfId="26" applyFont="1" applyFill="1" applyBorder="1" applyAlignment="1">
      <alignment horizontal="right" vertical="center" wrapText="1"/>
    </xf>
    <xf numFmtId="0" fontId="11" fillId="0" borderId="1" xfId="26" applyFont="1" applyBorder="1" applyAlignment="1">
      <alignment horizontal="center" vertical="center" wrapText="1"/>
    </xf>
    <xf numFmtId="0" fontId="11" fillId="0" borderId="1" xfId="26" applyFont="1" applyBorder="1" applyAlignment="1">
      <alignment horizontal="right" vertical="center" wrapText="1"/>
    </xf>
    <xf numFmtId="0" fontId="11" fillId="0" borderId="0" xfId="26" applyFont="1" applyBorder="1" applyAlignment="1">
      <alignment horizontal="center" vertical="center" wrapText="1"/>
    </xf>
    <xf numFmtId="0" fontId="11" fillId="0" borderId="0" xfId="26" applyFont="1" applyBorder="1" applyAlignment="1">
      <alignment horizontal="right" vertical="center" wrapText="1"/>
    </xf>
    <xf numFmtId="0" fontId="11" fillId="0" borderId="0" xfId="26" applyFont="1" applyBorder="1" applyAlignment="1">
      <alignment horizontal="center" vertical="center" wrapText="1"/>
    </xf>
    <xf numFmtId="0" fontId="11" fillId="0" borderId="2" xfId="26" applyFont="1" applyBorder="1" applyAlignment="1">
      <alignment horizontal="center" vertical="center" wrapText="1"/>
    </xf>
    <xf numFmtId="0" fontId="11" fillId="0" borderId="2" xfId="26" applyFont="1" applyBorder="1" applyAlignment="1">
      <alignment horizontal="right" vertical="center" wrapText="1"/>
    </xf>
    <xf numFmtId="0" fontId="11" fillId="0" borderId="9" xfId="26" applyFont="1" applyBorder="1" applyAlignment="1">
      <alignment horizontal="right" vertical="center" wrapText="1"/>
    </xf>
    <xf numFmtId="0" fontId="11" fillId="0" borderId="0" xfId="26" applyFont="1" applyBorder="1" applyAlignment="1">
      <alignment horizontal="right" vertical="center" wrapText="1"/>
    </xf>
    <xf numFmtId="164" fontId="4" fillId="0" borderId="0" xfId="26" applyNumberFormat="1" applyFont="1" applyBorder="1" applyAlignment="1">
      <alignment horizontal="center" vertical="center"/>
    </xf>
    <xf numFmtId="164" fontId="11" fillId="0" borderId="0" xfId="26" applyNumberFormat="1" applyFont="1" applyBorder="1" applyAlignment="1">
      <alignment horizontal="center" vertical="center"/>
    </xf>
    <xf numFmtId="0" fontId="12" fillId="0" borderId="9" xfId="16" applyFont="1" applyFill="1" applyBorder="1" applyAlignment="1">
      <alignment horizontal="left" vertical="center" shrinkToFit="1"/>
    </xf>
    <xf numFmtId="164" fontId="11" fillId="0" borderId="12" xfId="26" applyNumberFormat="1" applyFont="1" applyBorder="1" applyAlignment="1">
      <alignment horizontal="center" vertical="center"/>
    </xf>
    <xf numFmtId="0" fontId="11" fillId="0" borderId="12" xfId="26" applyFont="1" applyBorder="1" applyAlignment="1">
      <alignment horizontal="right" vertical="center" wrapText="1"/>
    </xf>
    <xf numFmtId="0" fontId="11" fillId="0" borderId="8" xfId="26" applyFont="1" applyBorder="1" applyAlignment="1">
      <alignment horizontal="right" vertical="center" wrapText="1"/>
    </xf>
    <xf numFmtId="164" fontId="11" fillId="0" borderId="8" xfId="26" applyNumberFormat="1" applyFont="1" applyBorder="1" applyAlignment="1">
      <alignment horizontal="center" vertical="center"/>
    </xf>
    <xf numFmtId="0" fontId="12" fillId="0" borderId="12" xfId="16" applyFont="1" applyFill="1" applyBorder="1" applyAlignment="1">
      <alignment horizontal="left" vertical="center" shrinkToFit="1"/>
    </xf>
    <xf numFmtId="0" fontId="12" fillId="0" borderId="8" xfId="16" applyFont="1" applyFill="1" applyBorder="1" applyAlignment="1">
      <alignment horizontal="left" vertical="center" readingOrder="1"/>
    </xf>
    <xf numFmtId="0" fontId="11" fillId="0" borderId="0" xfId="26" applyFont="1" applyBorder="1" applyAlignment="1">
      <alignment vertical="center" wrapText="1"/>
    </xf>
    <xf numFmtId="0" fontId="11" fillId="0" borderId="10" xfId="26" applyFont="1" applyBorder="1" applyAlignment="1">
      <alignment horizontal="right" vertical="center" wrapText="1"/>
    </xf>
    <xf numFmtId="0" fontId="11" fillId="0" borderId="10" xfId="26" applyFont="1" applyBorder="1" applyAlignment="1">
      <alignment vertical="center" wrapText="1"/>
    </xf>
    <xf numFmtId="0" fontId="11" fillId="0" borderId="0" xfId="26" applyFont="1" applyBorder="1" applyAlignment="1">
      <alignment vertical="center" wrapText="1"/>
    </xf>
    <xf numFmtId="0" fontId="11" fillId="0" borderId="10" xfId="26" applyFont="1" applyBorder="1" applyAlignment="1">
      <alignment horizontal="left" vertical="center" wrapText="1"/>
    </xf>
    <xf numFmtId="164" fontId="11" fillId="0" borderId="10" xfId="26" applyNumberFormat="1" applyFont="1" applyBorder="1" applyAlignment="1">
      <alignment horizontal="left" vertical="center"/>
    </xf>
    <xf numFmtId="0" fontId="12" fillId="0" borderId="8" xfId="24" applyFont="1" applyBorder="1" applyAlignment="1">
      <alignment horizontal="left" vertical="center" wrapText="1"/>
    </xf>
    <xf numFmtId="0" fontId="11" fillId="0" borderId="12" xfId="26" applyFont="1" applyBorder="1" applyAlignment="1">
      <alignment vertical="center" wrapText="1"/>
    </xf>
    <xf numFmtId="164" fontId="11" fillId="0" borderId="10" xfId="26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13" xfId="26" applyFont="1" applyBorder="1" applyAlignment="1">
      <alignment horizontal="right" vertical="center" wrapText="1"/>
    </xf>
    <xf numFmtId="164" fontId="11" fillId="0" borderId="13" xfId="26" applyNumberFormat="1" applyFont="1" applyBorder="1" applyAlignment="1">
      <alignment horizontal="center" vertical="center"/>
    </xf>
    <xf numFmtId="0" fontId="12" fillId="0" borderId="13" xfId="24" applyFont="1" applyBorder="1" applyAlignment="1">
      <alignment vertical="center" wrapText="1"/>
    </xf>
    <xf numFmtId="0" fontId="12" fillId="0" borderId="13" xfId="16" applyFont="1" applyFill="1" applyBorder="1" applyAlignment="1">
      <alignment horizontal="left" vertical="center"/>
    </xf>
    <xf numFmtId="0" fontId="11" fillId="0" borderId="13" xfId="26" applyFont="1" applyBorder="1" applyAlignment="1">
      <alignment vertical="center" wrapText="1"/>
    </xf>
    <xf numFmtId="0" fontId="1" fillId="0" borderId="0" xfId="26" applyBorder="1"/>
    <xf numFmtId="0" fontId="10" fillId="0" borderId="0" xfId="0" applyFont="1" applyBorder="1" applyAlignment="1">
      <alignment horizontal="left"/>
    </xf>
    <xf numFmtId="0" fontId="12" fillId="0" borderId="1" xfId="24" applyFont="1" applyBorder="1" applyAlignment="1">
      <alignment horizontal="center" vertical="center"/>
    </xf>
    <xf numFmtId="0" fontId="12" fillId="0" borderId="0" xfId="24" applyFont="1" applyBorder="1" applyAlignment="1">
      <alignment horizontal="center" vertical="center"/>
    </xf>
    <xf numFmtId="0" fontId="12" fillId="0" borderId="2" xfId="24" applyFont="1" applyBorder="1" applyAlignment="1">
      <alignment horizontal="center" vertical="center"/>
    </xf>
    <xf numFmtId="0" fontId="11" fillId="0" borderId="12" xfId="26" applyFont="1" applyBorder="1" applyAlignment="1">
      <alignment horizontal="right" vertical="center" wrapText="1"/>
    </xf>
    <xf numFmtId="0" fontId="12" fillId="0" borderId="9" xfId="16" applyFont="1" applyFill="1" applyBorder="1" applyAlignment="1">
      <alignment horizontal="left" vertical="center" readingOrder="1"/>
    </xf>
    <xf numFmtId="0" fontId="12" fillId="0" borderId="9" xfId="16" applyFont="1" applyFill="1" applyBorder="1" applyAlignment="1">
      <alignment vertical="center" readingOrder="1"/>
    </xf>
    <xf numFmtId="0" fontId="12" fillId="0" borderId="12" xfId="16" applyFont="1" applyFill="1" applyBorder="1" applyAlignment="1">
      <alignment horizontal="left" vertical="center" readingOrder="1"/>
    </xf>
    <xf numFmtId="0" fontId="12" fillId="0" borderId="12" xfId="16" applyFont="1" applyFill="1" applyBorder="1" applyAlignment="1">
      <alignment vertical="center" readingOrder="1"/>
    </xf>
    <xf numFmtId="0" fontId="12" fillId="0" borderId="0" xfId="16" applyFont="1" applyFill="1" applyBorder="1" applyAlignment="1">
      <alignment horizontal="left" vertical="center" readingOrder="1"/>
    </xf>
    <xf numFmtId="0" fontId="12" fillId="0" borderId="10" xfId="16" applyFont="1" applyFill="1" applyBorder="1" applyAlignment="1">
      <alignment vertical="center" readingOrder="1"/>
    </xf>
    <xf numFmtId="0" fontId="12" fillId="0" borderId="10" xfId="16" applyFont="1" applyFill="1" applyBorder="1" applyAlignment="1">
      <alignment horizontal="left" vertical="center" readingOrder="1"/>
    </xf>
    <xf numFmtId="0" fontId="11" fillId="0" borderId="8" xfId="26" applyFont="1" applyBorder="1" applyAlignment="1">
      <alignment vertical="center" wrapText="1"/>
    </xf>
    <xf numFmtId="0" fontId="12" fillId="0" borderId="8" xfId="16" applyFont="1" applyFill="1" applyBorder="1" applyAlignment="1">
      <alignment vertical="center" readingOrder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1" fillId="0" borderId="10" xfId="26" applyFont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11" fillId="0" borderId="4" xfId="26" applyFont="1" applyBorder="1" applyAlignment="1">
      <alignment horizontal="right" vertical="center" wrapText="1"/>
    </xf>
    <xf numFmtId="164" fontId="11" fillId="0" borderId="4" xfId="26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10" fillId="0" borderId="7" xfId="0" applyFont="1" applyFill="1" applyBorder="1" applyAlignment="1">
      <alignment vertical="center"/>
    </xf>
    <xf numFmtId="0" fontId="16" fillId="0" borderId="0" xfId="0" applyFont="1" applyAlignment="1"/>
    <xf numFmtId="0" fontId="10" fillId="0" borderId="7" xfId="0" applyFont="1" applyBorder="1" applyAlignment="1"/>
    <xf numFmtId="0" fontId="12" fillId="0" borderId="1" xfId="24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2" fillId="0" borderId="0" xfId="24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2" fillId="0" borderId="2" xfId="24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11" fillId="0" borderId="9" xfId="27" applyFont="1" applyBorder="1" applyAlignment="1">
      <alignment horizontal="right" vertical="center" wrapText="1"/>
    </xf>
    <xf numFmtId="0" fontId="11" fillId="0" borderId="6" xfId="27" applyFont="1" applyBorder="1" applyAlignment="1">
      <alignment horizontal="right" vertical="center" wrapText="1"/>
    </xf>
    <xf numFmtId="164" fontId="11" fillId="0" borderId="6" xfId="27" applyNumberFormat="1" applyFont="1" applyBorder="1" applyAlignment="1">
      <alignment horizontal="right" vertical="center"/>
    </xf>
    <xf numFmtId="0" fontId="12" fillId="0" borderId="9" xfId="16" applyFont="1" applyFill="1" applyBorder="1" applyAlignment="1">
      <alignment vertical="center" shrinkToFit="1"/>
    </xf>
    <xf numFmtId="0" fontId="11" fillId="0" borderId="12" xfId="27" applyFont="1" applyBorder="1" applyAlignment="1">
      <alignment horizontal="right" vertical="center" wrapText="1"/>
    </xf>
    <xf numFmtId="0" fontId="11" fillId="0" borderId="8" xfId="27" applyFont="1" applyBorder="1" applyAlignment="1">
      <alignment horizontal="right" vertical="center" wrapText="1"/>
    </xf>
    <xf numFmtId="164" fontId="11" fillId="0" borderId="8" xfId="27" applyNumberFormat="1" applyFont="1" applyBorder="1" applyAlignment="1">
      <alignment horizontal="right" vertical="center"/>
    </xf>
    <xf numFmtId="0" fontId="12" fillId="0" borderId="0" xfId="16" applyFont="1" applyFill="1" applyBorder="1" applyAlignment="1">
      <alignment vertical="center" shrinkToFit="1"/>
    </xf>
    <xf numFmtId="0" fontId="10" fillId="0" borderId="8" xfId="0" applyFont="1" applyBorder="1" applyAlignment="1">
      <alignment vertical="center"/>
    </xf>
    <xf numFmtId="0" fontId="11" fillId="0" borderId="10" xfId="27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0" fontId="11" fillId="0" borderId="0" xfId="27" applyFont="1" applyBorder="1" applyAlignment="1">
      <alignment horizontal="right" vertical="center" wrapText="1"/>
    </xf>
    <xf numFmtId="0" fontId="11" fillId="0" borderId="7" xfId="27" applyFont="1" applyBorder="1" applyAlignment="1">
      <alignment horizontal="right" vertical="center" wrapText="1"/>
    </xf>
    <xf numFmtId="0" fontId="11" fillId="0" borderId="13" xfId="27" applyFont="1" applyBorder="1" applyAlignment="1">
      <alignment horizontal="right" vertical="center" wrapText="1"/>
    </xf>
    <xf numFmtId="164" fontId="11" fillId="0" borderId="13" xfId="27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0" xfId="27" applyFont="1" applyBorder="1" applyAlignment="1">
      <alignment horizontal="right" vertical="center" wrapText="1"/>
    </xf>
    <xf numFmtId="0" fontId="11" fillId="0" borderId="0" xfId="27" applyFont="1" applyBorder="1" applyAlignment="1">
      <alignment horizontal="center" vertical="center" wrapText="1"/>
    </xf>
    <xf numFmtId="164" fontId="11" fillId="0" borderId="0" xfId="27" applyNumberFormat="1" applyFont="1" applyBorder="1" applyAlignment="1">
      <alignment horizontal="center" vertical="center"/>
    </xf>
    <xf numFmtId="0" fontId="7" fillId="0" borderId="0" xfId="0" applyFont="1" applyAlignment="1"/>
    <xf numFmtId="0" fontId="12" fillId="0" borderId="10" xfId="16" applyFont="1" applyFill="1" applyBorder="1" applyAlignment="1">
      <alignment vertical="center"/>
    </xf>
    <xf numFmtId="0" fontId="11" fillId="0" borderId="12" xfId="27" applyFont="1" applyBorder="1" applyAlignment="1">
      <alignment horizontal="right" vertical="center" wrapText="1"/>
    </xf>
    <xf numFmtId="0" fontId="10" fillId="0" borderId="8" xfId="0" applyFont="1" applyBorder="1"/>
    <xf numFmtId="0" fontId="12" fillId="0" borderId="0" xfId="16" applyFont="1" applyFill="1" applyBorder="1" applyAlignment="1">
      <alignment vertical="center" readingOrder="1"/>
    </xf>
    <xf numFmtId="0" fontId="11" fillId="0" borderId="2" xfId="27" applyFont="1" applyBorder="1" applyAlignment="1">
      <alignment horizontal="right" vertical="center" wrapText="1"/>
    </xf>
    <xf numFmtId="0" fontId="11" fillId="0" borderId="10" xfId="27" applyFont="1" applyBorder="1" applyAlignment="1">
      <alignment horizontal="right" vertical="center" wrapText="1"/>
    </xf>
    <xf numFmtId="164" fontId="11" fillId="0" borderId="10" xfId="2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4" xfId="27" applyFont="1" applyBorder="1" applyAlignment="1">
      <alignment horizontal="right" vertical="center" wrapText="1"/>
    </xf>
    <xf numFmtId="164" fontId="11" fillId="0" borderId="4" xfId="27" applyNumberFormat="1" applyFont="1" applyBorder="1" applyAlignment="1">
      <alignment horizontal="right" vertical="center"/>
    </xf>
    <xf numFmtId="164" fontId="11" fillId="0" borderId="4" xfId="27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/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1" fillId="0" borderId="1" xfId="28" applyFont="1" applyBorder="1" applyAlignment="1">
      <alignment horizontal="right" vertical="center" wrapText="1"/>
    </xf>
    <xf numFmtId="0" fontId="11" fillId="0" borderId="1" xfId="28" applyFont="1" applyBorder="1" applyAlignment="1">
      <alignment horizontal="center" vertical="center" wrapText="1"/>
    </xf>
    <xf numFmtId="0" fontId="11" fillId="0" borderId="0" xfId="28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wrapText="1"/>
    </xf>
    <xf numFmtId="0" fontId="11" fillId="0" borderId="0" xfId="28" applyFont="1" applyBorder="1" applyAlignment="1">
      <alignment horizontal="center" vertical="center" wrapText="1"/>
    </xf>
    <xf numFmtId="0" fontId="11" fillId="0" borderId="0" xfId="28" applyFont="1" applyBorder="1" applyAlignment="1">
      <alignment horizontal="center" vertical="center" wrapText="1"/>
    </xf>
    <xf numFmtId="0" fontId="11" fillId="0" borderId="2" xfId="28" applyFont="1" applyBorder="1" applyAlignment="1">
      <alignment horizontal="right" vertical="center" wrapText="1"/>
    </xf>
    <xf numFmtId="0" fontId="24" fillId="0" borderId="2" xfId="19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11" fillId="0" borderId="2" xfId="28" applyFont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left" vertical="center"/>
    </xf>
    <xf numFmtId="0" fontId="11" fillId="0" borderId="6" xfId="28" applyFont="1" applyBorder="1" applyAlignment="1">
      <alignment horizontal="right" vertical="center" wrapText="1"/>
    </xf>
    <xf numFmtId="0" fontId="11" fillId="0" borderId="6" xfId="28" applyFont="1" applyBorder="1" applyAlignment="1">
      <alignment horizontal="right" vertical="center" wrapText="1"/>
    </xf>
    <xf numFmtId="164" fontId="11" fillId="0" borderId="12" xfId="28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8" xfId="28" applyFont="1" applyBorder="1" applyAlignment="1">
      <alignment horizontal="right" vertical="center" wrapText="1"/>
    </xf>
    <xf numFmtId="0" fontId="11" fillId="0" borderId="8" xfId="28" applyFont="1" applyBorder="1" applyAlignment="1">
      <alignment horizontal="right" vertical="center" wrapText="1"/>
    </xf>
    <xf numFmtId="164" fontId="11" fillId="0" borderId="8" xfId="28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2" fillId="0" borderId="0" xfId="16" applyFont="1" applyFill="1" applyBorder="1" applyAlignment="1">
      <alignment horizontal="left" vertical="center" shrinkToFit="1"/>
    </xf>
    <xf numFmtId="0" fontId="12" fillId="0" borderId="10" xfId="16" applyFont="1" applyFill="1" applyBorder="1" applyAlignment="1">
      <alignment horizontal="center" vertical="center" wrapText="1"/>
    </xf>
    <xf numFmtId="0" fontId="12" fillId="0" borderId="12" xfId="16" applyFont="1" applyFill="1" applyBorder="1" applyAlignment="1">
      <alignment horizontal="center" vertical="center" wrapText="1"/>
    </xf>
    <xf numFmtId="0" fontId="12" fillId="0" borderId="12" xfId="16" applyFont="1" applyFill="1" applyBorder="1" applyAlignment="1">
      <alignment horizontal="left" vertical="center" wrapText="1" readingOrder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1" fillId="0" borderId="10" xfId="28" applyFont="1" applyBorder="1" applyAlignment="1">
      <alignment horizontal="right" vertical="center" wrapText="1"/>
    </xf>
    <xf numFmtId="0" fontId="11" fillId="0" borderId="10" xfId="28" applyFont="1" applyBorder="1" applyAlignment="1">
      <alignment horizontal="right" vertical="center" wrapText="1"/>
    </xf>
    <xf numFmtId="164" fontId="11" fillId="0" borderId="10" xfId="28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4" xfId="0" applyFont="1" applyBorder="1" applyAlignment="1">
      <alignment horizontal="right"/>
    </xf>
    <xf numFmtId="164" fontId="11" fillId="0" borderId="4" xfId="28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0" fontId="11" fillId="0" borderId="0" xfId="28" applyFont="1" applyBorder="1" applyAlignment="1">
      <alignment horizontal="right" vertical="center" wrapText="1"/>
    </xf>
    <xf numFmtId="164" fontId="11" fillId="0" borderId="0" xfId="28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1" fillId="0" borderId="0" xfId="29" applyFont="1" applyBorder="1" applyAlignment="1">
      <alignment horizontal="right" vertical="center" wrapText="1"/>
    </xf>
    <xf numFmtId="0" fontId="11" fillId="0" borderId="0" xfId="29" applyFont="1" applyBorder="1" applyAlignment="1">
      <alignment vertical="center" wrapText="1"/>
    </xf>
    <xf numFmtId="0" fontId="12" fillId="0" borderId="0" xfId="29" applyFont="1" applyBorder="1"/>
    <xf numFmtId="0" fontId="11" fillId="0" borderId="1" xfId="29" applyFont="1" applyBorder="1" applyAlignment="1">
      <alignment horizontal="right" vertical="center" wrapText="1"/>
    </xf>
    <xf numFmtId="0" fontId="11" fillId="0" borderId="0" xfId="29" applyFont="1" applyBorder="1" applyAlignment="1">
      <alignment horizontal="right" vertical="center" wrapText="1"/>
    </xf>
    <xf numFmtId="0" fontId="11" fillId="0" borderId="2" xfId="29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/>
    </xf>
    <xf numFmtId="0" fontId="11" fillId="0" borderId="6" xfId="29" applyFont="1" applyBorder="1" applyAlignment="1">
      <alignment horizontal="right" vertical="center" wrapText="1"/>
    </xf>
    <xf numFmtId="0" fontId="11" fillId="0" borderId="6" xfId="29" applyFont="1" applyBorder="1" applyAlignment="1">
      <alignment horizontal="right" vertical="center" wrapText="1"/>
    </xf>
    <xf numFmtId="164" fontId="11" fillId="0" borderId="12" xfId="29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1" fillId="0" borderId="8" xfId="29" applyFont="1" applyBorder="1" applyAlignment="1">
      <alignment horizontal="right" vertical="center" wrapText="1"/>
    </xf>
    <xf numFmtId="0" fontId="11" fillId="0" borderId="8" xfId="29" applyFont="1" applyBorder="1" applyAlignment="1">
      <alignment horizontal="right" vertical="center" wrapText="1"/>
    </xf>
    <xf numFmtId="164" fontId="11" fillId="0" borderId="8" xfId="29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4" fontId="11" fillId="0" borderId="8" xfId="30" applyNumberFormat="1" applyFont="1" applyBorder="1" applyAlignment="1">
      <alignment horizontal="center" vertical="center"/>
    </xf>
    <xf numFmtId="0" fontId="11" fillId="0" borderId="10" xfId="29" applyFont="1" applyBorder="1" applyAlignment="1">
      <alignment horizontal="right" vertical="center" wrapText="1"/>
    </xf>
    <xf numFmtId="0" fontId="11" fillId="0" borderId="10" xfId="29" applyFont="1" applyBorder="1" applyAlignment="1">
      <alignment horizontal="right" vertical="center" wrapText="1"/>
    </xf>
    <xf numFmtId="164" fontId="11" fillId="0" borderId="10" xfId="29" applyNumberFormat="1" applyFont="1" applyBorder="1" applyAlignment="1">
      <alignment horizontal="center" vertical="center"/>
    </xf>
    <xf numFmtId="0" fontId="11" fillId="0" borderId="18" xfId="29" applyFont="1" applyBorder="1" applyAlignment="1">
      <alignment horizontal="right" vertical="center" wrapText="1"/>
    </xf>
    <xf numFmtId="0" fontId="11" fillId="0" borderId="18" xfId="29" applyFont="1" applyBorder="1" applyAlignment="1">
      <alignment horizontal="right" vertical="center" wrapText="1"/>
    </xf>
    <xf numFmtId="164" fontId="11" fillId="0" borderId="18" xfId="30" applyNumberFormat="1" applyFont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164" fontId="11" fillId="0" borderId="0" xfId="29" applyNumberFormat="1" applyFont="1" applyBorder="1" applyAlignment="1">
      <alignment horizontal="center" vertical="center"/>
    </xf>
    <xf numFmtId="0" fontId="11" fillId="0" borderId="7" xfId="29" applyFont="1" applyBorder="1" applyAlignment="1">
      <alignment horizontal="right" vertical="center" wrapText="1"/>
    </xf>
    <xf numFmtId="0" fontId="11" fillId="0" borderId="7" xfId="29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22" applyFont="1" applyBorder="1" applyAlignment="1">
      <alignment horizontal="center" vertical="center" wrapText="1"/>
    </xf>
    <xf numFmtId="164" fontId="12" fillId="0" borderId="0" xfId="22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2" fillId="0" borderId="9" xfId="16" applyFont="1" applyFill="1" applyBorder="1" applyAlignment="1">
      <alignment vertical="center" shrinkToFit="1"/>
    </xf>
    <xf numFmtId="0" fontId="11" fillId="0" borderId="8" xfId="22" applyFont="1" applyBorder="1" applyAlignment="1">
      <alignment horizontal="center" vertical="center" wrapText="1"/>
    </xf>
    <xf numFmtId="164" fontId="12" fillId="0" borderId="8" xfId="22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2" fillId="0" borderId="10" xfId="16" applyFont="1" applyFill="1" applyBorder="1" applyAlignment="1">
      <alignment vertical="center" readingOrder="1"/>
    </xf>
    <xf numFmtId="0" fontId="12" fillId="0" borderId="10" xfId="0" applyFont="1" applyFill="1" applyBorder="1" applyAlignment="1">
      <alignment vertical="center"/>
    </xf>
    <xf numFmtId="0" fontId="11" fillId="0" borderId="4" xfId="22" applyFont="1" applyBorder="1" applyAlignment="1">
      <alignment horizontal="center" vertical="center" wrapText="1"/>
    </xf>
    <xf numFmtId="164" fontId="12" fillId="0" borderId="4" xfId="22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 readingOrder="2"/>
    </xf>
    <xf numFmtId="0" fontId="15" fillId="0" borderId="0" xfId="0" applyFont="1" applyBorder="1" applyAlignment="1">
      <alignment vertical="center" wrapText="1" readingOrder="2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3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readingOrder="2"/>
    </xf>
    <xf numFmtId="0" fontId="28" fillId="0" borderId="0" xfId="0" applyFont="1" applyFill="1" applyBorder="1" applyAlignment="1">
      <alignment horizontal="center" vertical="center" wrapText="1" readingOrder="2"/>
    </xf>
    <xf numFmtId="0" fontId="10" fillId="0" borderId="0" xfId="0" applyFont="1" applyBorder="1" applyAlignment="1">
      <alignment vertical="center" wrapText="1"/>
    </xf>
    <xf numFmtId="0" fontId="17" fillId="0" borderId="0" xfId="32" applyFont="1" applyFill="1" applyBorder="1" applyAlignment="1">
      <alignment horizontal="center" vertical="center" wrapText="1"/>
    </xf>
    <xf numFmtId="0" fontId="14" fillId="0" borderId="0" xfId="18" applyFont="1" applyFill="1" applyBorder="1" applyAlignment="1">
      <alignment horizontal="center" vertical="center" wrapText="1"/>
    </xf>
    <xf numFmtId="0" fontId="14" fillId="0" borderId="0" xfId="18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 readingOrder="2"/>
    </xf>
    <xf numFmtId="0" fontId="11" fillId="0" borderId="0" xfId="31" applyFont="1" applyBorder="1" applyAlignment="1">
      <alignment horizontal="center" vertical="center" wrapText="1"/>
    </xf>
    <xf numFmtId="0" fontId="11" fillId="0" borderId="0" xfId="3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 readingOrder="2"/>
    </xf>
    <xf numFmtId="0" fontId="11" fillId="0" borderId="12" xfId="31" applyFont="1" applyFill="1" applyBorder="1" applyAlignment="1">
      <alignment vertical="center" wrapText="1"/>
    </xf>
    <xf numFmtId="164" fontId="10" fillId="0" borderId="12" xfId="0" applyNumberFormat="1" applyFont="1" applyBorder="1" applyAlignment="1">
      <alignment horizontal="center" vertical="center"/>
    </xf>
    <xf numFmtId="0" fontId="11" fillId="0" borderId="0" xfId="31" applyFont="1" applyFill="1" applyBorder="1" applyAlignment="1">
      <alignment horizontal="left" vertical="center" wrapText="1"/>
    </xf>
    <xf numFmtId="0" fontId="11" fillId="0" borderId="0" xfId="31" applyFont="1" applyFill="1" applyBorder="1" applyAlignment="1">
      <alignment vertical="center" wrapText="1"/>
    </xf>
    <xf numFmtId="0" fontId="11" fillId="0" borderId="8" xfId="31" applyFont="1" applyFill="1" applyBorder="1" applyAlignment="1">
      <alignment horizontal="left" vertical="center" wrapText="1"/>
    </xf>
    <xf numFmtId="0" fontId="11" fillId="0" borderId="10" xfId="31" applyFont="1" applyFill="1" applyBorder="1" applyAlignment="1">
      <alignment vertical="center" wrapText="1"/>
    </xf>
    <xf numFmtId="164" fontId="10" fillId="0" borderId="10" xfId="0" applyNumberFormat="1" applyFont="1" applyBorder="1" applyAlignment="1">
      <alignment horizontal="center" vertical="center"/>
    </xf>
    <xf numFmtId="0" fontId="11" fillId="0" borderId="8" xfId="31" applyFont="1" applyBorder="1" applyAlignment="1">
      <alignment vertical="center" wrapText="1"/>
    </xf>
    <xf numFmtId="0" fontId="11" fillId="0" borderId="10" xfId="31" applyFont="1" applyBorder="1" applyAlignment="1">
      <alignment vertical="center" wrapText="1"/>
    </xf>
    <xf numFmtId="0" fontId="11" fillId="0" borderId="4" xfId="31" applyFont="1" applyFill="1" applyBorder="1" applyAlignment="1">
      <alignment vertical="center" wrapText="1"/>
    </xf>
    <xf numFmtId="0" fontId="11" fillId="0" borderId="4" xfId="31" applyFont="1" applyFill="1" applyBorder="1" applyAlignment="1">
      <alignment horizontal="left" vertical="center" wrapText="1"/>
    </xf>
    <xf numFmtId="0" fontId="10" fillId="0" borderId="0" xfId="0" applyFont="1" applyAlignment="1"/>
    <xf numFmtId="0" fontId="29" fillId="0" borderId="0" xfId="0" applyFont="1" applyAlignment="1">
      <alignment horizontal="center"/>
    </xf>
    <xf numFmtId="0" fontId="29" fillId="0" borderId="0" xfId="0" applyFont="1" applyAlignment="1"/>
    <xf numFmtId="0" fontId="21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64" fontId="11" fillId="0" borderId="0" xfId="33" applyNumberFormat="1" applyFont="1" applyBorder="1" applyAlignment="1">
      <alignment horizontal="center" vertical="center"/>
    </xf>
    <xf numFmtId="164" fontId="11" fillId="0" borderId="8" xfId="33" applyNumberFormat="1" applyFont="1" applyBorder="1" applyAlignment="1">
      <alignment horizontal="center" vertical="center"/>
    </xf>
    <xf numFmtId="164" fontId="11" fillId="0" borderId="4" xfId="33" applyNumberFormat="1" applyFont="1" applyBorder="1" applyAlignment="1">
      <alignment horizontal="center" vertical="center"/>
    </xf>
    <xf numFmtId="164" fontId="11" fillId="0" borderId="4" xfId="33" applyNumberFormat="1" applyFont="1" applyFill="1" applyBorder="1" applyAlignment="1">
      <alignment horizontal="center" vertical="center"/>
    </xf>
    <xf numFmtId="0" fontId="10" fillId="0" borderId="7" xfId="0" applyFont="1" applyBorder="1"/>
    <xf numFmtId="0" fontId="11" fillId="0" borderId="1" xfId="34" applyFont="1" applyBorder="1" applyAlignment="1">
      <alignment horizontal="right" vertical="center" wrapText="1"/>
    </xf>
    <xf numFmtId="0" fontId="11" fillId="0" borderId="1" xfId="34" applyFont="1" applyBorder="1" applyAlignment="1">
      <alignment horizontal="center" vertical="center" wrapText="1"/>
    </xf>
    <xf numFmtId="0" fontId="12" fillId="0" borderId="0" xfId="34" applyFont="1" applyAlignment="1">
      <alignment horizontal="left" vertical="center"/>
    </xf>
    <xf numFmtId="0" fontId="11" fillId="0" borderId="0" xfId="34" applyFont="1" applyBorder="1" applyAlignment="1">
      <alignment horizontal="right" vertical="center" wrapText="1"/>
    </xf>
    <xf numFmtId="0" fontId="11" fillId="0" borderId="0" xfId="34" applyFont="1" applyBorder="1" applyAlignment="1">
      <alignment horizontal="center" vertical="center" wrapText="1"/>
    </xf>
    <xf numFmtId="0" fontId="11" fillId="0" borderId="2" xfId="34" applyFont="1" applyBorder="1" applyAlignment="1">
      <alignment horizontal="right" vertical="center" wrapText="1"/>
    </xf>
    <xf numFmtId="0" fontId="11" fillId="0" borderId="2" xfId="34" applyFont="1" applyBorder="1" applyAlignment="1">
      <alignment horizontal="center" vertical="center" wrapText="1"/>
    </xf>
    <xf numFmtId="0" fontId="12" fillId="0" borderId="0" xfId="34" applyFont="1" applyBorder="1" applyAlignment="1">
      <alignment horizontal="left" vertical="center"/>
    </xf>
    <xf numFmtId="0" fontId="11" fillId="0" borderId="0" xfId="34" applyFont="1" applyBorder="1" applyAlignment="1">
      <alignment horizontal="right" vertical="center" wrapText="1"/>
    </xf>
    <xf numFmtId="0" fontId="11" fillId="0" borderId="9" xfId="34" applyFont="1" applyBorder="1" applyAlignment="1">
      <alignment horizontal="center" vertical="center" wrapText="1"/>
    </xf>
    <xf numFmtId="164" fontId="11" fillId="0" borderId="0" xfId="34" applyNumberFormat="1" applyFont="1" applyBorder="1" applyAlignment="1">
      <alignment horizontal="center" vertical="center"/>
    </xf>
    <xf numFmtId="164" fontId="11" fillId="0" borderId="0" xfId="34" applyNumberFormat="1" applyFont="1" applyFill="1" applyBorder="1" applyAlignment="1">
      <alignment horizontal="center" vertical="center"/>
    </xf>
    <xf numFmtId="164" fontId="11" fillId="0" borderId="9" xfId="34" applyNumberFormat="1" applyFont="1" applyFill="1" applyBorder="1" applyAlignment="1">
      <alignment horizontal="center" vertical="center" wrapText="1"/>
    </xf>
    <xf numFmtId="0" fontId="12" fillId="0" borderId="6" xfId="21" applyFont="1" applyFill="1" applyBorder="1" applyAlignment="1">
      <alignment horizontal="left" vertical="center"/>
    </xf>
    <xf numFmtId="0" fontId="11" fillId="0" borderId="11" xfId="34" applyFont="1" applyBorder="1" applyAlignment="1">
      <alignment horizontal="right" vertical="center" wrapText="1"/>
    </xf>
    <xf numFmtId="164" fontId="11" fillId="0" borderId="11" xfId="34" applyNumberFormat="1" applyFont="1" applyBorder="1" applyAlignment="1">
      <alignment horizontal="center" vertical="center"/>
    </xf>
    <xf numFmtId="164" fontId="11" fillId="0" borderId="11" xfId="34" applyNumberFormat="1" applyFont="1" applyFill="1" applyBorder="1" applyAlignment="1">
      <alignment horizontal="center" vertical="center"/>
    </xf>
    <xf numFmtId="164" fontId="11" fillId="0" borderId="2" xfId="34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4" xfId="34" applyFont="1" applyBorder="1" applyAlignment="1">
      <alignment horizontal="right" vertical="center" wrapText="1"/>
    </xf>
    <xf numFmtId="0" fontId="11" fillId="0" borderId="4" xfId="34" applyFont="1" applyBorder="1" applyAlignment="1">
      <alignment horizontal="center" vertical="center" wrapText="1"/>
    </xf>
    <xf numFmtId="164" fontId="11" fillId="0" borderId="4" xfId="34" applyNumberFormat="1" applyFont="1" applyBorder="1" applyAlignment="1">
      <alignment horizontal="center" vertical="center"/>
    </xf>
    <xf numFmtId="164" fontId="11" fillId="0" borderId="4" xfId="34" applyNumberFormat="1" applyFont="1" applyFill="1" applyBorder="1" applyAlignment="1">
      <alignment horizontal="center" vertical="center"/>
    </xf>
    <xf numFmtId="164" fontId="11" fillId="0" borderId="7" xfId="34" applyNumberFormat="1" applyFont="1" applyFill="1" applyBorder="1" applyAlignment="1">
      <alignment horizontal="center" vertical="center"/>
    </xf>
    <xf numFmtId="0" fontId="12" fillId="0" borderId="7" xfId="20" applyFont="1" applyBorder="1" applyAlignment="1">
      <alignment horizontal="left" vertical="center"/>
    </xf>
    <xf numFmtId="0" fontId="11" fillId="0" borderId="0" xfId="34" applyFont="1" applyFill="1" applyBorder="1" applyAlignment="1">
      <alignment horizontal="right" vertical="center" wrapText="1"/>
    </xf>
    <xf numFmtId="0" fontId="12" fillId="0" borderId="0" xfId="18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right"/>
    </xf>
    <xf numFmtId="0" fontId="12" fillId="0" borderId="0" xfId="18" applyFont="1" applyFill="1" applyBorder="1" applyAlignment="1">
      <alignment vertical="center" wrapText="1"/>
    </xf>
    <xf numFmtId="0" fontId="11" fillId="0" borderId="0" xfId="2" applyFont="1" applyBorder="1" applyAlignment="1">
      <alignment vertical="center" wrapText="1"/>
    </xf>
    <xf numFmtId="0" fontId="11" fillId="0" borderId="2" xfId="2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1" fillId="0" borderId="0" xfId="9" applyFont="1" applyBorder="1" applyAlignment="1">
      <alignment horizontal="center" vertical="center"/>
    </xf>
    <xf numFmtId="164" fontId="11" fillId="0" borderId="0" xfId="9" applyNumberFormat="1" applyFont="1" applyFill="1" applyBorder="1" applyAlignment="1">
      <alignment horizontal="center" vertical="center"/>
    </xf>
    <xf numFmtId="164" fontId="19" fillId="0" borderId="0" xfId="9" applyNumberFormat="1" applyFont="1" applyBorder="1" applyAlignment="1">
      <alignment horizontal="center" vertical="center"/>
    </xf>
    <xf numFmtId="164" fontId="22" fillId="0" borderId="0" xfId="0" applyNumberFormat="1" applyFont="1" applyBorder="1"/>
    <xf numFmtId="0" fontId="22" fillId="0" borderId="0" xfId="0" applyFont="1" applyBorder="1"/>
    <xf numFmtId="0" fontId="11" fillId="0" borderId="8" xfId="9" applyFont="1" applyBorder="1" applyAlignment="1">
      <alignment horizontal="center" vertical="center"/>
    </xf>
    <xf numFmtId="164" fontId="11" fillId="0" borderId="8" xfId="9" applyNumberFormat="1" applyFont="1" applyFill="1" applyBorder="1" applyAlignment="1">
      <alignment horizontal="center" vertical="center"/>
    </xf>
    <xf numFmtId="0" fontId="11" fillId="0" borderId="4" xfId="9" applyFont="1" applyBorder="1" applyAlignment="1">
      <alignment horizontal="center" vertical="center" wrapText="1"/>
    </xf>
    <xf numFmtId="164" fontId="11" fillId="0" borderId="4" xfId="9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1" xfId="34" applyFont="1" applyBorder="1" applyAlignment="1">
      <alignment horizontal="center" vertical="center" wrapText="1"/>
    </xf>
    <xf numFmtId="0" fontId="11" fillId="0" borderId="0" xfId="6" applyFont="1" applyBorder="1" applyAlignment="1">
      <alignment horizontal="center" vertical="center" wrapText="1"/>
    </xf>
    <xf numFmtId="0" fontId="20" fillId="0" borderId="0" xfId="18" applyFont="1" applyFill="1" applyBorder="1" applyAlignment="1">
      <alignment horizontal="center" vertical="center"/>
    </xf>
    <xf numFmtId="0" fontId="14" fillId="0" borderId="0" xfId="34" applyFont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4" fillId="0" borderId="2" xfId="34" applyFont="1" applyBorder="1" applyAlignment="1">
      <alignment horizontal="center" vertical="center" wrapText="1"/>
    </xf>
    <xf numFmtId="0" fontId="11" fillId="0" borderId="12" xfId="3" applyFont="1" applyBorder="1" applyAlignment="1">
      <alignment horizontal="center" vertical="center" wrapText="1"/>
    </xf>
    <xf numFmtId="164" fontId="11" fillId="0" borderId="12" xfId="3" applyNumberFormat="1" applyFont="1" applyBorder="1" applyAlignment="1">
      <alignment horizontal="center" vertical="center"/>
    </xf>
    <xf numFmtId="164" fontId="11" fillId="0" borderId="12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left" vertical="center" wrapText="1"/>
    </xf>
    <xf numFmtId="0" fontId="14" fillId="0" borderId="0" xfId="21" applyFont="1" applyFill="1" applyBorder="1" applyAlignment="1">
      <alignment horizontal="center" vertical="center"/>
    </xf>
    <xf numFmtId="164" fontId="11" fillId="0" borderId="8" xfId="3" applyNumberFormat="1" applyFont="1" applyFill="1" applyBorder="1" applyAlignment="1">
      <alignment horizontal="center" vertical="center"/>
    </xf>
    <xf numFmtId="0" fontId="17" fillId="0" borderId="8" xfId="3" applyFont="1" applyFill="1" applyBorder="1" applyAlignment="1">
      <alignment horizontal="left" vertical="center" wrapText="1"/>
    </xf>
    <xf numFmtId="0" fontId="14" fillId="0" borderId="12" xfId="21" applyFont="1" applyFill="1" applyBorder="1" applyAlignment="1">
      <alignment horizontal="center" vertical="center"/>
    </xf>
    <xf numFmtId="0" fontId="17" fillId="0" borderId="8" xfId="3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64" fontId="11" fillId="0" borderId="1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20" fillId="0" borderId="4" xfId="20" applyFont="1" applyBorder="1" applyAlignment="1">
      <alignment horizontal="left"/>
    </xf>
    <xf numFmtId="0" fontId="14" fillId="0" borderId="1" xfId="34" applyFont="1" applyBorder="1" applyAlignment="1">
      <alignment horizontal="center" vertical="center"/>
    </xf>
    <xf numFmtId="0" fontId="14" fillId="0" borderId="0" xfId="34" applyFont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 wrapText="1"/>
    </xf>
    <xf numFmtId="0" fontId="14" fillId="0" borderId="2" xfId="34" applyFont="1" applyBorder="1" applyAlignment="1">
      <alignment horizontal="center" vertical="center"/>
    </xf>
    <xf numFmtId="0" fontId="14" fillId="0" borderId="9" xfId="21" applyFont="1" applyFill="1" applyBorder="1" applyAlignment="1">
      <alignment vertical="center"/>
    </xf>
    <xf numFmtId="0" fontId="11" fillId="0" borderId="10" xfId="6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18" applyFont="1" applyFill="1" applyBorder="1" applyAlignment="1">
      <alignment vertical="center" wrapText="1"/>
    </xf>
    <xf numFmtId="0" fontId="11" fillId="0" borderId="11" xfId="6" applyFont="1" applyFill="1" applyBorder="1" applyAlignment="1">
      <alignment horizontal="center" vertical="center" wrapText="1"/>
    </xf>
    <xf numFmtId="164" fontId="11" fillId="0" borderId="11" xfId="6" applyNumberFormat="1" applyFont="1" applyFill="1" applyBorder="1" applyAlignment="1">
      <alignment horizontal="center" vertical="center"/>
    </xf>
    <xf numFmtId="164" fontId="11" fillId="0" borderId="6" xfId="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11" fillId="0" borderId="0" xfId="1" applyNumberFormat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164" fontId="11" fillId="0" borderId="11" xfId="1" applyNumberFormat="1" applyFont="1" applyBorder="1" applyAlignment="1">
      <alignment horizontal="center" vertical="center"/>
    </xf>
    <xf numFmtId="0" fontId="12" fillId="0" borderId="0" xfId="1" applyFont="1"/>
    <xf numFmtId="0" fontId="11" fillId="0" borderId="4" xfId="1" applyFont="1" applyBorder="1" applyAlignment="1">
      <alignment horizontal="center" vertical="center" wrapText="1"/>
    </xf>
    <xf numFmtId="164" fontId="11" fillId="0" borderId="4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6" applyFont="1" applyFill="1" applyBorder="1" applyAlignment="1">
      <alignment horizontal="center" vertical="center"/>
    </xf>
    <xf numFmtId="0" fontId="20" fillId="0" borderId="0" xfId="16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0" fillId="0" borderId="2" xfId="16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2" fillId="0" borderId="0" xfId="16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7" fillId="0" borderId="8" xfId="1" applyFont="1" applyBorder="1" applyAlignment="1">
      <alignment horizontal="center" vertical="center" wrapText="1"/>
    </xf>
    <xf numFmtId="164" fontId="11" fillId="0" borderId="8" xfId="1" applyNumberFormat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2" fillId="0" borderId="4" xfId="16" applyFont="1" applyFill="1" applyBorder="1" applyAlignment="1">
      <alignment vertical="center"/>
    </xf>
    <xf numFmtId="0" fontId="12" fillId="0" borderId="0" xfId="16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14" applyFont="1" applyBorder="1" applyAlignment="1">
      <alignment horizontal="center" vertical="center"/>
    </xf>
    <xf numFmtId="0" fontId="11" fillId="0" borderId="0" xfId="35" applyFont="1" applyBorder="1" applyAlignment="1">
      <alignment horizontal="center" vertical="center" wrapText="1"/>
    </xf>
    <xf numFmtId="164" fontId="12" fillId="0" borderId="0" xfId="35" applyNumberFormat="1" applyFont="1" applyBorder="1" applyAlignment="1">
      <alignment horizontal="center" vertical="center"/>
    </xf>
    <xf numFmtId="0" fontId="14" fillId="0" borderId="0" xfId="21" applyFont="1" applyFill="1" applyBorder="1" applyAlignment="1">
      <alignment vertical="center"/>
    </xf>
    <xf numFmtId="0" fontId="11" fillId="0" borderId="10" xfId="35" applyFont="1" applyBorder="1" applyAlignment="1">
      <alignment horizontal="center" vertical="center" wrapText="1"/>
    </xf>
    <xf numFmtId="164" fontId="12" fillId="0" borderId="10" xfId="35" applyNumberFormat="1" applyFont="1" applyBorder="1" applyAlignment="1">
      <alignment horizontal="center" vertical="center"/>
    </xf>
    <xf numFmtId="0" fontId="11" fillId="0" borderId="4" xfId="14" applyFont="1" applyBorder="1" applyAlignment="1">
      <alignment horizontal="center" vertical="center" wrapText="1"/>
    </xf>
    <xf numFmtId="164" fontId="12" fillId="0" borderId="4" xfId="35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1" fillId="0" borderId="1" xfId="32" applyFont="1" applyFill="1" applyBorder="1" applyAlignment="1">
      <alignment horizontal="center" vertical="center" wrapText="1"/>
    </xf>
    <xf numFmtId="0" fontId="12" fillId="0" borderId="14" xfId="18" applyFont="1" applyFill="1" applyBorder="1" applyAlignment="1">
      <alignment horizontal="center" vertical="center"/>
    </xf>
    <xf numFmtId="0" fontId="12" fillId="0" borderId="0" xfId="18" applyFont="1" applyFill="1" applyBorder="1" applyAlignment="1">
      <alignment horizontal="center" vertical="center"/>
    </xf>
    <xf numFmtId="0" fontId="11" fillId="0" borderId="2" xfId="32" applyFont="1" applyFill="1" applyBorder="1" applyAlignment="1">
      <alignment horizontal="right" vertical="center"/>
    </xf>
    <xf numFmtId="0" fontId="12" fillId="0" borderId="2" xfId="32" applyFont="1" applyFill="1" applyBorder="1" applyAlignment="1">
      <alignment horizontal="right" vertical="center"/>
    </xf>
    <xf numFmtId="0" fontId="12" fillId="0" borderId="15" xfId="18" applyFont="1" applyFill="1" applyBorder="1" applyAlignment="1">
      <alignment horizontal="center" vertical="center"/>
    </xf>
    <xf numFmtId="0" fontId="1" fillId="0" borderId="0" xfId="36"/>
    <xf numFmtId="0" fontId="11" fillId="0" borderId="0" xfId="32" applyFont="1" applyFill="1" applyBorder="1" applyAlignment="1">
      <alignment horizontal="right" vertical="center" wrapText="1"/>
    </xf>
    <xf numFmtId="0" fontId="12" fillId="0" borderId="0" xfId="18" applyFont="1" applyFill="1" applyBorder="1" applyAlignment="1">
      <alignment horizontal="left" vertical="center"/>
    </xf>
    <xf numFmtId="0" fontId="11" fillId="0" borderId="8" xfId="32" applyFont="1" applyFill="1" applyBorder="1" applyAlignment="1">
      <alignment horizontal="right" vertical="center" wrapText="1"/>
    </xf>
    <xf numFmtId="0" fontId="12" fillId="0" borderId="8" xfId="18" applyFont="1" applyFill="1" applyBorder="1" applyAlignment="1">
      <alignment horizontal="left" vertical="center" wrapText="1"/>
    </xf>
    <xf numFmtId="0" fontId="12" fillId="0" borderId="8" xfId="18" applyFont="1" applyFill="1" applyBorder="1" applyAlignment="1">
      <alignment horizontal="left" vertical="center"/>
    </xf>
    <xf numFmtId="0" fontId="12" fillId="0" borderId="0" xfId="18" applyFont="1" applyFill="1" applyBorder="1" applyAlignment="1">
      <alignment horizontal="left" vertical="center" wrapText="1"/>
    </xf>
    <xf numFmtId="0" fontId="11" fillId="0" borderId="4" xfId="32" applyFont="1" applyFill="1" applyBorder="1" applyAlignment="1">
      <alignment horizontal="right" vertical="center" wrapText="1"/>
    </xf>
    <xf numFmtId="0" fontId="12" fillId="0" borderId="4" xfId="18" applyFont="1" applyFill="1" applyBorder="1" applyAlignment="1">
      <alignment horizontal="left" vertical="center"/>
    </xf>
    <xf numFmtId="0" fontId="12" fillId="0" borderId="0" xfId="18" applyFont="1" applyAlignment="1">
      <alignment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0" xfId="37" applyFont="1" applyFill="1" applyBorder="1" applyAlignment="1">
      <alignment horizontal="center" vertical="center"/>
    </xf>
    <xf numFmtId="164" fontId="11" fillId="0" borderId="0" xfId="37" applyNumberFormat="1" applyFont="1" applyFill="1" applyBorder="1" applyAlignment="1">
      <alignment horizontal="center" vertical="center"/>
    </xf>
    <xf numFmtId="0" fontId="11" fillId="0" borderId="8" xfId="37" applyFont="1" applyFill="1" applyBorder="1" applyAlignment="1">
      <alignment horizontal="center" vertical="center"/>
    </xf>
    <xf numFmtId="164" fontId="11" fillId="0" borderId="8" xfId="37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4" xfId="37" applyFont="1" applyFill="1" applyBorder="1" applyAlignment="1">
      <alignment horizontal="center" vertical="center" wrapText="1"/>
    </xf>
    <xf numFmtId="164" fontId="11" fillId="0" borderId="4" xfId="37" applyNumberFormat="1" applyFont="1" applyFill="1" applyBorder="1" applyAlignment="1">
      <alignment horizontal="center" vertical="center"/>
    </xf>
    <xf numFmtId="0" fontId="12" fillId="0" borderId="0" xfId="18" applyFont="1" applyAlignment="1">
      <alignment horizontal="center" wrapText="1"/>
    </xf>
    <xf numFmtId="0" fontId="11" fillId="0" borderId="1" xfId="34" applyFont="1" applyFill="1" applyBorder="1" applyAlignment="1">
      <alignment horizontal="center" vertical="center" wrapText="1"/>
    </xf>
    <xf numFmtId="0" fontId="12" fillId="0" borderId="1" xfId="18" applyFont="1" applyBorder="1" applyAlignment="1">
      <alignment horizontal="left" vertical="center"/>
    </xf>
    <xf numFmtId="0" fontId="12" fillId="0" borderId="1" xfId="20" applyFont="1" applyBorder="1" applyAlignment="1">
      <alignment horizontal="left" vertical="center"/>
    </xf>
    <xf numFmtId="0" fontId="11" fillId="0" borderId="0" xfId="34" applyFont="1" applyFill="1" applyBorder="1" applyAlignment="1">
      <alignment horizontal="center" vertical="center" wrapText="1"/>
    </xf>
    <xf numFmtId="0" fontId="12" fillId="0" borderId="0" xfId="18" applyFont="1" applyBorder="1" applyAlignment="1">
      <alignment horizontal="left" vertical="center"/>
    </xf>
    <xf numFmtId="0" fontId="12" fillId="0" borderId="0" xfId="20" applyFont="1" applyBorder="1" applyAlignment="1">
      <alignment horizontal="left" vertical="center"/>
    </xf>
    <xf numFmtId="0" fontId="11" fillId="0" borderId="2" xfId="34" applyFont="1" applyFill="1" applyBorder="1" applyAlignment="1">
      <alignment horizontal="center" vertical="center" wrapText="1"/>
    </xf>
    <xf numFmtId="0" fontId="12" fillId="0" borderId="2" xfId="18" applyFont="1" applyBorder="1" applyAlignment="1">
      <alignment horizontal="left" vertical="center"/>
    </xf>
    <xf numFmtId="0" fontId="12" fillId="0" borderId="2" xfId="20" applyFont="1" applyBorder="1" applyAlignment="1">
      <alignment horizontal="left" vertical="center"/>
    </xf>
    <xf numFmtId="0" fontId="11" fillId="0" borderId="0" xfId="38" applyFont="1" applyFill="1" applyBorder="1" applyAlignment="1">
      <alignment horizontal="right" vertical="center" wrapText="1"/>
    </xf>
    <xf numFmtId="0" fontId="11" fillId="0" borderId="0" xfId="34" applyFont="1" applyFill="1" applyBorder="1" applyAlignment="1">
      <alignment horizontal="right" vertical="center" wrapText="1"/>
    </xf>
    <xf numFmtId="164" fontId="11" fillId="0" borderId="0" xfId="38" applyNumberFormat="1" applyFont="1" applyFill="1" applyBorder="1" applyAlignment="1">
      <alignment horizontal="center" vertical="center"/>
    </xf>
    <xf numFmtId="164" fontId="11" fillId="0" borderId="0" xfId="38" applyNumberFormat="1" applyFont="1" applyFill="1" applyBorder="1" applyAlignment="1">
      <alignment horizontal="left" vertical="center"/>
    </xf>
    <xf numFmtId="0" fontId="12" fillId="0" borderId="12" xfId="17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1" fillId="0" borderId="10" xfId="38" applyFont="1" applyFill="1" applyBorder="1" applyAlignment="1">
      <alignment horizontal="right" vertical="center" wrapText="1"/>
    </xf>
    <xf numFmtId="0" fontId="11" fillId="0" borderId="10" xfId="34" applyFont="1" applyFill="1" applyBorder="1" applyAlignment="1">
      <alignment horizontal="right" vertical="center" wrapText="1"/>
    </xf>
    <xf numFmtId="164" fontId="11" fillId="0" borderId="10" xfId="38" applyNumberFormat="1" applyFont="1" applyFill="1" applyBorder="1" applyAlignment="1">
      <alignment horizontal="center" vertical="center"/>
    </xf>
    <xf numFmtId="164" fontId="11" fillId="0" borderId="10" xfId="38" applyNumberFormat="1" applyFont="1" applyFill="1" applyBorder="1" applyAlignment="1">
      <alignment horizontal="left" vertical="center"/>
    </xf>
    <xf numFmtId="0" fontId="12" fillId="0" borderId="10" xfId="17" applyFont="1" applyFill="1" applyBorder="1" applyAlignment="1">
      <alignment horizontal="left" vertical="center"/>
    </xf>
    <xf numFmtId="0" fontId="11" fillId="0" borderId="4" xfId="34" applyFont="1" applyFill="1" applyBorder="1" applyAlignment="1">
      <alignment horizontal="right" vertical="center" wrapText="1"/>
    </xf>
    <xf numFmtId="164" fontId="11" fillId="0" borderId="4" xfId="38" applyNumberFormat="1" applyFont="1" applyFill="1" applyBorder="1" applyAlignment="1">
      <alignment horizontal="center" vertical="center"/>
    </xf>
    <xf numFmtId="164" fontId="11" fillId="0" borderId="4" xfId="38" applyNumberFormat="1" applyFont="1" applyFill="1" applyBorder="1" applyAlignment="1">
      <alignment horizontal="left" vertical="center"/>
    </xf>
    <xf numFmtId="0" fontId="12" fillId="0" borderId="4" xfId="20" applyFont="1" applyBorder="1" applyAlignment="1">
      <alignment horizontal="left" vertical="center"/>
    </xf>
    <xf numFmtId="0" fontId="14" fillId="0" borderId="0" xfId="17" applyFont="1" applyFill="1" applyBorder="1" applyAlignment="1">
      <alignment horizontal="left" vertical="center"/>
    </xf>
    <xf numFmtId="0" fontId="9" fillId="0" borderId="0" xfId="0" applyFont="1" applyFill="1"/>
    <xf numFmtId="0" fontId="15" fillId="0" borderId="0" xfId="18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0" xfId="9" applyFont="1" applyFill="1" applyBorder="1" applyAlignment="1">
      <alignment horizontal="center" vertical="center"/>
    </xf>
    <xf numFmtId="0" fontId="11" fillId="0" borderId="8" xfId="9" applyFont="1" applyFill="1" applyBorder="1" applyAlignment="1">
      <alignment horizontal="center" vertical="center"/>
    </xf>
    <xf numFmtId="0" fontId="11" fillId="0" borderId="4" xfId="9" applyFont="1" applyFill="1" applyBorder="1" applyAlignment="1">
      <alignment horizontal="center" vertical="center" wrapText="1"/>
    </xf>
    <xf numFmtId="0" fontId="17" fillId="0" borderId="4" xfId="1" applyFont="1" applyBorder="1" applyAlignment="1">
      <alignment vertical="center" wrapText="1"/>
    </xf>
    <xf numFmtId="0" fontId="9" fillId="0" borderId="0" xfId="0" applyFont="1" applyFill="1" applyBorder="1"/>
    <xf numFmtId="0" fontId="10" fillId="0" borderId="7" xfId="0" applyFont="1" applyFill="1" applyBorder="1" applyAlignment="1">
      <alignment horizontal="righ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2" fillId="0" borderId="1" xfId="20" applyFont="1" applyBorder="1" applyAlignment="1">
      <alignment horizontal="center" vertical="center" textRotation="90"/>
    </xf>
    <xf numFmtId="0" fontId="11" fillId="0" borderId="0" xfId="3" applyFont="1" applyFill="1" applyBorder="1" applyAlignment="1">
      <alignment horizontal="center" vertical="center" wrapText="1"/>
    </xf>
    <xf numFmtId="0" fontId="12" fillId="0" borderId="0" xfId="20" applyFont="1" applyBorder="1" applyAlignment="1">
      <alignment horizontal="center" vertical="center" textRotation="90"/>
    </xf>
    <xf numFmtId="0" fontId="11" fillId="0" borderId="2" xfId="3" applyFont="1" applyFill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 textRotation="90"/>
    </xf>
    <xf numFmtId="0" fontId="11" fillId="0" borderId="9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vertical="center" wrapText="1"/>
    </xf>
    <xf numFmtId="164" fontId="11" fillId="0" borderId="0" xfId="3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left" vertical="center" wrapText="1"/>
    </xf>
    <xf numFmtId="0" fontId="12" fillId="0" borderId="9" xfId="17" applyFont="1" applyFill="1" applyBorder="1" applyAlignment="1">
      <alignment horizontal="center" vertical="center"/>
    </xf>
    <xf numFmtId="0" fontId="11" fillId="0" borderId="12" xfId="3" applyFont="1" applyFill="1" applyBorder="1" applyAlignment="1">
      <alignment vertical="center" wrapText="1"/>
    </xf>
    <xf numFmtId="0" fontId="11" fillId="0" borderId="8" xfId="3" applyFont="1" applyFill="1" applyBorder="1" applyAlignment="1">
      <alignment vertical="center" wrapText="1"/>
    </xf>
    <xf numFmtId="0" fontId="11" fillId="0" borderId="8" xfId="3" applyFont="1" applyFill="1" applyBorder="1" applyAlignment="1">
      <alignment horizontal="left" vertical="center" wrapText="1"/>
    </xf>
    <xf numFmtId="0" fontId="12" fillId="0" borderId="12" xfId="17" applyFont="1" applyFill="1" applyBorder="1" applyAlignment="1">
      <alignment horizontal="center" vertical="center"/>
    </xf>
    <xf numFmtId="0" fontId="11" fillId="0" borderId="10" xfId="3" applyFont="1" applyFill="1" applyBorder="1" applyAlignment="1">
      <alignment vertical="center" wrapText="1"/>
    </xf>
    <xf numFmtId="0" fontId="12" fillId="0" borderId="10" xfId="17" applyFont="1" applyFill="1" applyBorder="1" applyAlignment="1">
      <alignment horizontal="center" vertical="center" wrapText="1"/>
    </xf>
    <xf numFmtId="0" fontId="12" fillId="0" borderId="0" xfId="17" applyFont="1" applyFill="1" applyBorder="1" applyAlignment="1">
      <alignment horizontal="left" vertical="center"/>
    </xf>
    <xf numFmtId="0" fontId="11" fillId="0" borderId="2" xfId="3" applyFont="1" applyFill="1" applyBorder="1" applyAlignment="1">
      <alignment vertical="center" wrapText="1"/>
    </xf>
    <xf numFmtId="0" fontId="12" fillId="0" borderId="2" xfId="17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7" xfId="0" applyFont="1" applyFill="1" applyBorder="1" applyAlignment="1"/>
    <xf numFmtId="0" fontId="12" fillId="0" borderId="0" xfId="20" applyFont="1" applyBorder="1" applyAlignment="1">
      <alignment vertical="center"/>
    </xf>
    <xf numFmtId="0" fontId="12" fillId="0" borderId="2" xfId="20" applyFont="1" applyBorder="1" applyAlignment="1">
      <alignment horizontal="center" vertical="center"/>
    </xf>
    <xf numFmtId="164" fontId="11" fillId="0" borderId="0" xfId="10" applyNumberFormat="1" applyFont="1" applyFill="1" applyBorder="1" applyAlignment="1">
      <alignment horizontal="center" vertical="center"/>
    </xf>
    <xf numFmtId="164" fontId="11" fillId="0" borderId="11" xfId="10" applyNumberFormat="1" applyFont="1" applyFill="1" applyBorder="1" applyAlignment="1">
      <alignment horizontal="center" vertical="center"/>
    </xf>
    <xf numFmtId="164" fontId="11" fillId="0" borderId="4" xfId="10" applyNumberFormat="1" applyFont="1" applyFill="1" applyBorder="1" applyAlignment="1">
      <alignment horizontal="center" vertical="center"/>
    </xf>
    <xf numFmtId="0" fontId="12" fillId="0" borderId="4" xfId="20" applyFont="1" applyBorder="1"/>
    <xf numFmtId="0" fontId="10" fillId="0" borderId="0" xfId="0" applyFont="1" applyFill="1" applyBorder="1" applyAlignment="1">
      <alignment horizontal="right" vertical="center" wrapText="1"/>
    </xf>
    <xf numFmtId="0" fontId="11" fillId="0" borderId="11" xfId="6" applyFont="1" applyFill="1" applyBorder="1" applyAlignment="1">
      <alignment horizontal="right" vertical="center" wrapText="1"/>
    </xf>
    <xf numFmtId="0" fontId="12" fillId="0" borderId="0" xfId="20" applyFont="1" applyBorder="1"/>
    <xf numFmtId="0" fontId="15" fillId="0" borderId="0" xfId="16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right" vertical="center" wrapText="1"/>
    </xf>
    <xf numFmtId="0" fontId="11" fillId="0" borderId="2" xfId="1" applyFont="1" applyBorder="1" applyAlignment="1">
      <alignment horizontal="right" vertical="center" wrapText="1"/>
    </xf>
    <xf numFmtId="0" fontId="9" fillId="0" borderId="2" xfId="0" applyFont="1" applyBorder="1" applyAlignment="1"/>
    <xf numFmtId="0" fontId="10" fillId="0" borderId="2" xfId="0" applyFont="1" applyBorder="1" applyAlignment="1"/>
    <xf numFmtId="0" fontId="12" fillId="0" borderId="19" xfId="16" applyFont="1" applyFill="1" applyBorder="1" applyAlignment="1">
      <alignment horizontal="left" vertical="center" wrapText="1"/>
    </xf>
    <xf numFmtId="0" fontId="12" fillId="0" borderId="9" xfId="17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2" fillId="0" borderId="8" xfId="16" applyFont="1" applyFill="1" applyBorder="1" applyAlignment="1">
      <alignment horizontal="left" vertical="center" wrapText="1"/>
    </xf>
    <xf numFmtId="0" fontId="12" fillId="0" borderId="12" xfId="17" applyFont="1" applyFill="1" applyBorder="1" applyAlignment="1">
      <alignment horizontal="left" vertical="center"/>
    </xf>
    <xf numFmtId="0" fontId="11" fillId="0" borderId="8" xfId="1" applyFont="1" applyBorder="1" applyAlignment="1">
      <alignment horizontal="right" vertical="center" wrapText="1"/>
    </xf>
    <xf numFmtId="0" fontId="12" fillId="0" borderId="10" xfId="17" applyFont="1" applyFill="1" applyBorder="1" applyAlignment="1">
      <alignment horizontal="left" vertical="center" wrapText="1"/>
    </xf>
    <xf numFmtId="0" fontId="11" fillId="0" borderId="10" xfId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164" fontId="11" fillId="0" borderId="10" xfId="1" applyNumberFormat="1" applyFont="1" applyBorder="1" applyAlignment="1">
      <alignment horizontal="center" vertical="center"/>
    </xf>
    <xf numFmtId="0" fontId="12" fillId="0" borderId="0" xfId="16" applyFont="1" applyFill="1" applyBorder="1" applyAlignment="1">
      <alignment horizontal="left" vertical="center" wrapText="1"/>
    </xf>
    <xf numFmtId="0" fontId="12" fillId="0" borderId="2" xfId="17" applyFont="1" applyFill="1" applyBorder="1" applyAlignment="1">
      <alignment horizontal="left" vertical="center" wrapText="1"/>
    </xf>
    <xf numFmtId="0" fontId="11" fillId="0" borderId="17" xfId="1" applyFont="1" applyBorder="1" applyAlignment="1">
      <alignment horizontal="right" vertical="center" wrapText="1"/>
    </xf>
    <xf numFmtId="164" fontId="11" fillId="0" borderId="9" xfId="1" applyNumberFormat="1" applyFont="1" applyBorder="1" applyAlignment="1">
      <alignment horizontal="center" vertical="center"/>
    </xf>
    <xf numFmtId="0" fontId="12" fillId="0" borderId="9" xfId="16" applyFont="1" applyFill="1" applyBorder="1" applyAlignment="1">
      <alignment horizontal="left" vertical="center" wrapText="1"/>
    </xf>
    <xf numFmtId="0" fontId="12" fillId="0" borderId="9" xfId="20" applyFont="1" applyBorder="1" applyAlignment="1">
      <alignment horizontal="left" vertical="center"/>
    </xf>
    <xf numFmtId="0" fontId="11" fillId="0" borderId="4" xfId="1" applyFont="1" applyBorder="1" applyAlignment="1">
      <alignment horizontal="right" vertical="center" wrapText="1"/>
    </xf>
    <xf numFmtId="0" fontId="10" fillId="0" borderId="7" xfId="0" applyFont="1" applyBorder="1" applyAlignment="1">
      <alignment horizontal="left"/>
    </xf>
    <xf numFmtId="0" fontId="12" fillId="0" borderId="7" xfId="20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12" fillId="0" borderId="7" xfId="16" applyFont="1" applyFill="1" applyBorder="1" applyAlignment="1">
      <alignment horizontal="right" vertical="center" wrapText="1"/>
    </xf>
    <xf numFmtId="0" fontId="11" fillId="0" borderId="9" xfId="1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2" xfId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6" xfId="1" applyFont="1" applyBorder="1" applyAlignment="1">
      <alignment horizontal="right" vertical="center" wrapText="1"/>
    </xf>
    <xf numFmtId="164" fontId="11" fillId="0" borderId="6" xfId="1" applyNumberFormat="1" applyFont="1" applyBorder="1" applyAlignment="1">
      <alignment horizontal="center" vertical="center"/>
    </xf>
    <xf numFmtId="0" fontId="12" fillId="0" borderId="6" xfId="16" applyFont="1" applyFill="1" applyBorder="1" applyAlignment="1">
      <alignment horizontal="left" vertical="center" wrapText="1"/>
    </xf>
    <xf numFmtId="0" fontId="11" fillId="0" borderId="11" xfId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/>
    </xf>
    <xf numFmtId="16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1" fillId="0" borderId="0" xfId="35" applyFont="1" applyFill="1" applyBorder="1" applyAlignment="1">
      <alignment horizontal="right" vertical="center" wrapText="1"/>
    </xf>
    <xf numFmtId="164" fontId="12" fillId="0" borderId="0" xfId="35" applyNumberFormat="1" applyFont="1" applyFill="1" applyBorder="1" applyAlignment="1">
      <alignment horizontal="center" vertical="center"/>
    </xf>
    <xf numFmtId="0" fontId="11" fillId="0" borderId="10" xfId="35" applyFont="1" applyFill="1" applyBorder="1" applyAlignment="1">
      <alignment horizontal="right" vertical="center" wrapText="1"/>
    </xf>
    <xf numFmtId="164" fontId="12" fillId="0" borderId="10" xfId="35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11" fillId="0" borderId="4" xfId="14" applyFont="1" applyFill="1" applyBorder="1" applyAlignment="1">
      <alignment horizontal="right" vertical="center" wrapText="1"/>
    </xf>
    <xf numFmtId="164" fontId="12" fillId="0" borderId="4" xfId="35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0" fontId="12" fillId="0" borderId="1" xfId="18" applyFont="1" applyFill="1" applyBorder="1" applyAlignment="1">
      <alignment horizontal="center" vertical="center"/>
    </xf>
    <xf numFmtId="0" fontId="11" fillId="0" borderId="0" xfId="32" applyFont="1" applyFill="1" applyBorder="1" applyAlignment="1">
      <alignment horizontal="center" vertical="center" wrapText="1"/>
    </xf>
    <xf numFmtId="0" fontId="11" fillId="0" borderId="0" xfId="32" applyFont="1" applyFill="1" applyBorder="1" applyAlignment="1">
      <alignment horizontal="right" vertical="center"/>
    </xf>
    <xf numFmtId="0" fontId="12" fillId="0" borderId="0" xfId="32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/>
    </xf>
    <xf numFmtId="0" fontId="12" fillId="0" borderId="2" xfId="18" applyFont="1" applyFill="1" applyBorder="1" applyAlignment="1">
      <alignment horizontal="center" vertical="center"/>
    </xf>
    <xf numFmtId="0" fontId="12" fillId="0" borderId="0" xfId="6" applyFont="1" applyFill="1"/>
    <xf numFmtId="0" fontId="10" fillId="0" borderId="0" xfId="0" applyFont="1" applyBorder="1" applyAlignment="1">
      <alignment horizontal="right"/>
    </xf>
    <xf numFmtId="164" fontId="10" fillId="0" borderId="0" xfId="0" applyNumberFormat="1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38" applyFont="1" applyBorder="1" applyAlignment="1">
      <alignment horizontal="right" vertical="center" wrapText="1"/>
    </xf>
    <xf numFmtId="0" fontId="11" fillId="0" borderId="9" xfId="38" applyFont="1" applyBorder="1" applyAlignment="1">
      <alignment horizontal="center" vertical="center" wrapText="1"/>
    </xf>
    <xf numFmtId="164" fontId="11" fillId="0" borderId="0" xfId="38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11" fillId="0" borderId="8" xfId="38" applyFont="1" applyBorder="1" applyAlignment="1">
      <alignment horizontal="right" vertical="center" wrapText="1"/>
    </xf>
    <xf numFmtId="0" fontId="11" fillId="0" borderId="0" xfId="38" applyFont="1" applyBorder="1" applyAlignment="1">
      <alignment horizontal="center" vertical="center" wrapText="1"/>
    </xf>
    <xf numFmtId="164" fontId="11" fillId="0" borderId="8" xfId="38" applyNumberFormat="1" applyFont="1" applyBorder="1" applyAlignment="1">
      <alignment horizontal="center" vertical="center"/>
    </xf>
    <xf numFmtId="164" fontId="11" fillId="0" borderId="8" xfId="38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1" fillId="0" borderId="7" xfId="38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1" fillId="0" borderId="20" xfId="38" applyFont="1" applyBorder="1" applyAlignment="1">
      <alignment horizontal="right" vertical="center" wrapText="1"/>
    </xf>
    <xf numFmtId="164" fontId="11" fillId="0" borderId="20" xfId="38" applyNumberFormat="1" applyFont="1" applyBorder="1" applyAlignment="1">
      <alignment horizontal="center" vertical="center"/>
    </xf>
    <xf numFmtId="164" fontId="11" fillId="0" borderId="20" xfId="38" applyNumberFormat="1" applyFont="1" applyFill="1" applyBorder="1" applyAlignment="1">
      <alignment horizontal="center" vertical="center"/>
    </xf>
    <xf numFmtId="0" fontId="11" fillId="0" borderId="20" xfId="38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2" fillId="0" borderId="7" xfId="18" applyFont="1" applyFill="1" applyBorder="1" applyAlignment="1">
      <alignment horizontal="right" vertical="center" wrapText="1"/>
    </xf>
    <xf numFmtId="0" fontId="12" fillId="0" borderId="7" xfId="18" applyFont="1" applyFill="1" applyBorder="1" applyAlignment="1">
      <alignment horizontal="center" vertical="center" wrapText="1"/>
    </xf>
    <xf numFmtId="0" fontId="12" fillId="0" borderId="7" xfId="18" applyFont="1" applyFill="1" applyBorder="1" applyAlignment="1">
      <alignment vertical="center" wrapText="1"/>
    </xf>
    <xf numFmtId="0" fontId="12" fillId="0" borderId="0" xfId="18" applyFont="1" applyAlignment="1">
      <alignment vertical="center" wrapText="1"/>
    </xf>
    <xf numFmtId="0" fontId="9" fillId="0" borderId="1" xfId="0" applyFont="1" applyFill="1" applyBorder="1" applyAlignment="1">
      <alignment horizontal="right" vertical="center"/>
    </xf>
    <xf numFmtId="0" fontId="11" fillId="0" borderId="1" xfId="3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20" fillId="0" borderId="0" xfId="20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0" xfId="3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11" fillId="0" borderId="2" xfId="3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vertical="center" wrapText="1"/>
    </xf>
    <xf numFmtId="0" fontId="11" fillId="0" borderId="8" xfId="3" applyFont="1" applyFill="1" applyBorder="1" applyAlignment="1">
      <alignment horizontal="right" vertical="center" wrapText="1"/>
    </xf>
    <xf numFmtId="0" fontId="11" fillId="0" borderId="8" xfId="3" applyFont="1" applyFill="1" applyBorder="1" applyAlignment="1">
      <alignment vertical="center" wrapText="1"/>
    </xf>
    <xf numFmtId="0" fontId="11" fillId="0" borderId="8" xfId="3" applyFont="1" applyFill="1" applyBorder="1" applyAlignment="1">
      <alignment horizontal="right" vertical="center" wrapText="1"/>
    </xf>
    <xf numFmtId="0" fontId="11" fillId="0" borderId="10" xfId="3" applyFont="1" applyFill="1" applyBorder="1" applyAlignment="1">
      <alignment horizontal="right" vertical="center" wrapText="1"/>
    </xf>
    <xf numFmtId="0" fontId="11" fillId="0" borderId="10" xfId="3" applyFont="1" applyFill="1" applyBorder="1" applyAlignment="1">
      <alignment vertical="center" wrapText="1"/>
    </xf>
    <xf numFmtId="0" fontId="11" fillId="0" borderId="10" xfId="3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1" applyFont="1" applyFill="1"/>
    <xf numFmtId="0" fontId="11" fillId="0" borderId="0" xfId="1" applyFont="1" applyFill="1" applyBorder="1" applyAlignment="1">
      <alignment horizontal="right" vertical="top" wrapText="1"/>
    </xf>
    <xf numFmtId="164" fontId="11" fillId="0" borderId="0" xfId="1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wrapText="1"/>
    </xf>
    <xf numFmtId="0" fontId="11" fillId="0" borderId="8" xfId="1" applyFont="1" applyFill="1" applyBorder="1" applyAlignment="1">
      <alignment horizontal="right" vertical="top" wrapText="1"/>
    </xf>
    <xf numFmtId="164" fontId="11" fillId="0" borderId="8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0" xfId="1" applyFont="1" applyFill="1" applyBorder="1" applyAlignment="1">
      <alignment horizontal="right" vertical="top" wrapText="1"/>
    </xf>
    <xf numFmtId="164" fontId="11" fillId="0" borderId="1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right" vertical="top" wrapText="1"/>
    </xf>
    <xf numFmtId="164" fontId="11" fillId="0" borderId="4" xfId="1" applyNumberFormat="1" applyFont="1" applyFill="1" applyBorder="1" applyAlignment="1">
      <alignment horizontal="center" vertical="center"/>
    </xf>
    <xf numFmtId="164" fontId="11" fillId="0" borderId="6" xfId="1" applyNumberFormat="1" applyFont="1" applyFill="1" applyBorder="1" applyAlignment="1">
      <alignment horizontal="center" vertical="center"/>
    </xf>
    <xf numFmtId="164" fontId="11" fillId="0" borderId="12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64" fontId="11" fillId="0" borderId="0" xfId="1" applyNumberFormat="1" applyFont="1" applyFill="1" applyBorder="1" applyAlignment="1">
      <alignment horizontal="right" vertical="center"/>
    </xf>
    <xf numFmtId="164" fontId="11" fillId="0" borderId="8" xfId="1" applyNumberFormat="1" applyFont="1" applyFill="1" applyBorder="1" applyAlignment="1">
      <alignment horizontal="right" vertical="center"/>
    </xf>
    <xf numFmtId="164" fontId="11" fillId="0" borderId="4" xfId="1" applyNumberFormat="1" applyFont="1" applyFill="1" applyBorder="1" applyAlignment="1">
      <alignment horizontal="right" vertical="center"/>
    </xf>
    <xf numFmtId="0" fontId="12" fillId="0" borderId="0" xfId="16" applyFont="1" applyFill="1" applyBorder="1" applyAlignment="1">
      <alignment horizontal="center" vertical="center" wrapText="1" readingOrder="1"/>
    </xf>
    <xf numFmtId="0" fontId="12" fillId="0" borderId="0" xfId="27" applyFont="1" applyAlignment="1">
      <alignment horizontal="left"/>
    </xf>
    <xf numFmtId="0" fontId="9" fillId="0" borderId="1" xfId="0" applyFont="1" applyBorder="1" applyAlignment="1">
      <alignment horizontal="right" vertical="center" wrapText="1"/>
    </xf>
    <xf numFmtId="0" fontId="12" fillId="0" borderId="1" xfId="16" applyFont="1" applyFill="1" applyBorder="1" applyAlignment="1">
      <alignment horizontal="left" vertical="center" wrapText="1"/>
    </xf>
    <xf numFmtId="0" fontId="1" fillId="0" borderId="0" xfId="27"/>
    <xf numFmtId="0" fontId="9" fillId="0" borderId="0" xfId="0" applyFont="1" applyBorder="1" applyAlignment="1">
      <alignment horizontal="right" vertical="center" wrapText="1"/>
    </xf>
    <xf numFmtId="0" fontId="12" fillId="0" borderId="0" xfId="16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0" fontId="23" fillId="0" borderId="2" xfId="0" applyFont="1" applyFill="1" applyBorder="1" applyAlignment="1">
      <alignment horizontal="center" vertical="center"/>
    </xf>
    <xf numFmtId="0" fontId="12" fillId="0" borderId="2" xfId="16" applyFont="1" applyFill="1" applyBorder="1" applyAlignment="1">
      <alignment horizontal="left" vertical="center" wrapText="1"/>
    </xf>
    <xf numFmtId="164" fontId="11" fillId="0" borderId="12" xfId="27" applyNumberFormat="1" applyFont="1" applyBorder="1" applyAlignment="1">
      <alignment horizontal="center" vertical="center"/>
    </xf>
    <xf numFmtId="0" fontId="12" fillId="0" borderId="12" xfId="16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164" fontId="11" fillId="0" borderId="8" xfId="27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11" fillId="0" borderId="8" xfId="27" applyFont="1" applyBorder="1" applyAlignment="1">
      <alignment horizontal="right" vertical="center" wrapText="1"/>
    </xf>
    <xf numFmtId="164" fontId="11" fillId="0" borderId="10" xfId="27" applyNumberFormat="1" applyFont="1" applyBorder="1" applyAlignment="1">
      <alignment horizontal="center" vertical="center"/>
    </xf>
    <xf numFmtId="0" fontId="12" fillId="0" borderId="10" xfId="16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1" fillId="0" borderId="6" xfId="27" applyFont="1" applyBorder="1" applyAlignment="1">
      <alignment horizontal="right" vertical="center" wrapText="1"/>
    </xf>
    <xf numFmtId="164" fontId="11" fillId="0" borderId="6" xfId="27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1" fillId="0" borderId="13" xfId="27" applyFont="1" applyBorder="1" applyAlignment="1">
      <alignment horizontal="right" vertical="center" wrapText="1"/>
    </xf>
    <xf numFmtId="0" fontId="11" fillId="0" borderId="13" xfId="27" applyFont="1" applyFill="1" applyBorder="1" applyAlignment="1">
      <alignment horizontal="right" vertical="center" wrapText="1"/>
    </xf>
    <xf numFmtId="164" fontId="9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12" fillId="0" borderId="13" xfId="16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/>
    </xf>
    <xf numFmtId="0" fontId="32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16" applyFont="1" applyFill="1" applyBorder="1" applyAlignment="1">
      <alignment vertical="center" wrapText="1" readingOrder="1"/>
    </xf>
    <xf numFmtId="0" fontId="16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8" xfId="27" applyFont="1" applyFill="1" applyBorder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11" fillId="0" borderId="1" xfId="35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0" fontId="11" fillId="0" borderId="0" xfId="35" applyFont="1" applyBorder="1" applyAlignment="1">
      <alignment horizontal="right" vertical="center" wrapText="1"/>
    </xf>
    <xf numFmtId="0" fontId="12" fillId="0" borderId="0" xfId="14" applyFont="1" applyBorder="1" applyAlignment="1">
      <alignment horizontal="center" vertical="center"/>
    </xf>
    <xf numFmtId="0" fontId="11" fillId="0" borderId="0" xfId="14" applyFont="1" applyFill="1" applyBorder="1" applyAlignment="1">
      <alignment horizontal="center" vertical="center"/>
    </xf>
    <xf numFmtId="0" fontId="11" fillId="0" borderId="2" xfId="35" applyFont="1" applyBorder="1" applyAlignment="1">
      <alignment horizontal="right" vertical="center" wrapText="1"/>
    </xf>
    <xf numFmtId="0" fontId="11" fillId="0" borderId="0" xfId="35" applyFont="1" applyBorder="1" applyAlignment="1">
      <alignment horizontal="right" vertical="center" wrapText="1"/>
    </xf>
    <xf numFmtId="0" fontId="11" fillId="0" borderId="8" xfId="35" applyFont="1" applyBorder="1" applyAlignment="1">
      <alignment horizontal="right" vertical="center" wrapText="1"/>
    </xf>
    <xf numFmtId="164" fontId="12" fillId="0" borderId="8" xfId="35" applyNumberFormat="1" applyFont="1" applyBorder="1" applyAlignment="1">
      <alignment horizontal="center" vertical="center"/>
    </xf>
    <xf numFmtId="0" fontId="11" fillId="0" borderId="4" xfId="35" applyFont="1" applyBorder="1" applyAlignment="1">
      <alignment horizontal="righ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33" fillId="0" borderId="0" xfId="0" applyFont="1" applyFill="1" applyBorder="1" applyAlignment="1"/>
    <xf numFmtId="0" fontId="11" fillId="0" borderId="0" xfId="32" applyFont="1" applyFill="1" applyBorder="1" applyAlignment="1">
      <alignment horizontal="center" vertical="center" wrapText="1"/>
    </xf>
    <xf numFmtId="0" fontId="1" fillId="0" borderId="0" xfId="36" applyFill="1"/>
    <xf numFmtId="0" fontId="11" fillId="0" borderId="8" xfId="32" applyFont="1" applyFill="1" applyBorder="1" applyAlignment="1">
      <alignment horizontal="center" vertical="center" wrapText="1"/>
    </xf>
    <xf numFmtId="0" fontId="11" fillId="0" borderId="10" xfId="32" applyFont="1" applyFill="1" applyBorder="1" applyAlignment="1">
      <alignment horizontal="center" vertical="center" wrapText="1"/>
    </xf>
    <xf numFmtId="0" fontId="12" fillId="0" borderId="11" xfId="18" applyFont="1" applyFill="1" applyBorder="1" applyAlignment="1">
      <alignment horizontal="left" vertical="center" wrapText="1"/>
    </xf>
    <xf numFmtId="0" fontId="11" fillId="0" borderId="4" xfId="32" applyFont="1" applyFill="1" applyBorder="1" applyAlignment="1">
      <alignment horizontal="center" vertical="center" wrapText="1"/>
    </xf>
    <xf numFmtId="0" fontId="12" fillId="0" borderId="7" xfId="18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164" fontId="0" fillId="0" borderId="0" xfId="0" applyNumberFormat="1" applyFill="1"/>
    <xf numFmtId="0" fontId="11" fillId="0" borderId="4" xfId="39" applyFont="1" applyFill="1" applyBorder="1" applyAlignment="1">
      <alignment horizontal="center" vertical="center" wrapText="1"/>
    </xf>
    <xf numFmtId="164" fontId="11" fillId="0" borderId="4" xfId="39" applyNumberFormat="1" applyFont="1" applyFill="1" applyBorder="1" applyAlignment="1">
      <alignment horizontal="center" vertical="center"/>
    </xf>
    <xf numFmtId="0" fontId="11" fillId="0" borderId="10" xfId="39" applyFont="1" applyFill="1" applyBorder="1" applyAlignment="1">
      <alignment horizontal="center" vertical="center"/>
    </xf>
    <xf numFmtId="164" fontId="11" fillId="0" borderId="8" xfId="39" applyNumberFormat="1" applyFont="1" applyFill="1" applyBorder="1" applyAlignment="1">
      <alignment horizontal="center" vertical="center"/>
    </xf>
    <xf numFmtId="164" fontId="11" fillId="0" borderId="10" xfId="39" applyNumberFormat="1" applyFont="1" applyFill="1" applyBorder="1" applyAlignment="1">
      <alignment horizontal="center" vertical="center"/>
    </xf>
    <xf numFmtId="0" fontId="11" fillId="0" borderId="8" xfId="39" applyFont="1" applyFill="1" applyBorder="1" applyAlignment="1">
      <alignment horizontal="center" vertical="center"/>
    </xf>
    <xf numFmtId="0" fontId="8" fillId="0" borderId="0" xfId="0" applyFont="1" applyFill="1"/>
    <xf numFmtId="0" fontId="12" fillId="0" borderId="0" xfId="18" applyFont="1" applyFill="1" applyAlignment="1">
      <alignment horizontal="center" wrapText="1"/>
    </xf>
    <xf numFmtId="0" fontId="30" fillId="0" borderId="0" xfId="0" applyFont="1" applyFill="1" applyBorder="1" applyAlignment="1">
      <alignment vertical="center" wrapText="1"/>
    </xf>
    <xf numFmtId="0" fontId="10" fillId="0" borderId="0" xfId="0" applyFont="1" applyFill="1" applyAlignment="1"/>
    <xf numFmtId="164" fontId="10" fillId="0" borderId="0" xfId="0" applyNumberFormat="1" applyFont="1" applyFill="1"/>
    <xf numFmtId="0" fontId="11" fillId="0" borderId="13" xfId="38" applyFont="1" applyFill="1" applyBorder="1" applyAlignment="1">
      <alignment vertical="center" wrapText="1"/>
    </xf>
    <xf numFmtId="164" fontId="10" fillId="0" borderId="13" xfId="0" applyNumberFormat="1" applyFont="1" applyFill="1" applyBorder="1" applyAlignment="1">
      <alignment horizontal="center" vertical="center"/>
    </xf>
    <xf numFmtId="0" fontId="11" fillId="0" borderId="13" xfId="38" applyFont="1" applyFill="1" applyBorder="1" applyAlignment="1">
      <alignment horizontal="right" vertical="center" wrapText="1"/>
    </xf>
    <xf numFmtId="0" fontId="12" fillId="0" borderId="8" xfId="20" applyFont="1" applyBorder="1" applyAlignment="1">
      <alignment horizontal="left" vertical="center"/>
    </xf>
    <xf numFmtId="0" fontId="11" fillId="0" borderId="8" xfId="38" applyFont="1" applyFill="1" applyBorder="1" applyAlignment="1">
      <alignment horizontal="center" vertical="center" wrapText="1"/>
    </xf>
    <xf numFmtId="0" fontId="11" fillId="0" borderId="8" xfId="38" applyFont="1" applyFill="1" applyBorder="1" applyAlignment="1">
      <alignment horizontal="right" vertical="center" wrapText="1"/>
    </xf>
    <xf numFmtId="0" fontId="12" fillId="0" borderId="6" xfId="20" applyFont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164" fontId="11" fillId="0" borderId="6" xfId="38" applyNumberFormat="1" applyFont="1" applyFill="1" applyBorder="1" applyAlignment="1">
      <alignment horizontal="center" vertical="center"/>
    </xf>
    <xf numFmtId="0" fontId="11" fillId="0" borderId="6" xfId="38" applyFont="1" applyFill="1" applyBorder="1" applyAlignment="1">
      <alignment horizontal="center" vertical="center" wrapText="1"/>
    </xf>
    <xf numFmtId="0" fontId="11" fillId="0" borderId="6" xfId="38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0" xfId="38" applyFont="1" applyFill="1" applyBorder="1" applyAlignment="1">
      <alignment horizontal="center" vertical="center" wrapText="1"/>
    </xf>
    <xf numFmtId="0" fontId="11" fillId="0" borderId="8" xfId="38" applyFont="1" applyFill="1" applyBorder="1" applyAlignment="1">
      <alignment horizontal="right" vertical="center" wrapText="1"/>
    </xf>
    <xf numFmtId="0" fontId="12" fillId="0" borderId="8" xfId="17" applyFont="1" applyFill="1" applyBorder="1" applyAlignment="1">
      <alignment horizontal="left" vertical="center"/>
    </xf>
    <xf numFmtId="0" fontId="11" fillId="0" borderId="10" xfId="38" applyFont="1" applyFill="1" applyBorder="1" applyAlignment="1">
      <alignment horizontal="left" vertical="center" wrapText="1"/>
    </xf>
    <xf numFmtId="0" fontId="11" fillId="0" borderId="2" xfId="34" applyFont="1" applyFill="1" applyBorder="1" applyAlignment="1">
      <alignment horizontal="right" vertical="center" wrapText="1"/>
    </xf>
    <xf numFmtId="0" fontId="11" fillId="0" borderId="1" xfId="34" applyFont="1" applyFill="1" applyBorder="1" applyAlignment="1">
      <alignment horizontal="right" vertical="center" wrapText="1"/>
    </xf>
    <xf numFmtId="0" fontId="12" fillId="0" borderId="0" xfId="18" applyFont="1" applyAlignment="1">
      <alignment wrapText="1"/>
    </xf>
    <xf numFmtId="0" fontId="11" fillId="0" borderId="4" xfId="9" applyFont="1" applyFill="1" applyBorder="1" applyAlignment="1">
      <alignment horizontal="center" vertical="top" wrapText="1"/>
    </xf>
    <xf numFmtId="0" fontId="11" fillId="0" borderId="0" xfId="9" applyFont="1" applyFill="1" applyBorder="1" applyAlignment="1">
      <alignment horizontal="center" vertical="top"/>
    </xf>
    <xf numFmtId="0" fontId="11" fillId="0" borderId="8" xfId="9" applyFont="1" applyFill="1" applyBorder="1" applyAlignment="1">
      <alignment horizontal="center" vertical="top"/>
    </xf>
    <xf numFmtId="0" fontId="20" fillId="0" borderId="0" xfId="18" applyFont="1" applyFill="1" applyBorder="1" applyAlignment="1">
      <alignment vertical="center"/>
    </xf>
    <xf numFmtId="0" fontId="11" fillId="0" borderId="13" xfId="9" applyFont="1" applyFill="1" applyBorder="1" applyAlignment="1">
      <alignment horizontal="center" vertical="top"/>
    </xf>
    <xf numFmtId="164" fontId="11" fillId="0" borderId="13" xfId="9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11" fillId="0" borderId="10" xfId="3" applyFont="1" applyFill="1" applyBorder="1" applyAlignment="1">
      <alignment vertical="top" wrapText="1"/>
    </xf>
    <xf numFmtId="0" fontId="11" fillId="0" borderId="10" xfId="3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1" fillId="0" borderId="10" xfId="38" applyFont="1" applyFill="1" applyBorder="1" applyAlignment="1">
      <alignment vertical="center" wrapText="1"/>
    </xf>
    <xf numFmtId="0" fontId="11" fillId="0" borderId="8" xfId="3" applyFont="1" applyFill="1" applyBorder="1" applyAlignment="1">
      <alignment horizontal="right" vertical="top" wrapText="1"/>
    </xf>
    <xf numFmtId="0" fontId="11" fillId="0" borderId="8" xfId="3" applyFont="1" applyFill="1" applyBorder="1" applyAlignment="1">
      <alignment horizontal="center" vertical="top" wrapText="1"/>
    </xf>
    <xf numFmtId="0" fontId="11" fillId="0" borderId="6" xfId="3" applyFont="1" applyFill="1" applyBorder="1" applyAlignment="1">
      <alignment horizontal="right" vertical="top" wrapText="1"/>
    </xf>
    <xf numFmtId="0" fontId="10" fillId="0" borderId="6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 wrapText="1"/>
    </xf>
    <xf numFmtId="0" fontId="12" fillId="0" borderId="0" xfId="20" applyFont="1" applyFill="1" applyBorder="1" applyAlignment="1">
      <alignment vertical="center"/>
    </xf>
    <xf numFmtId="0" fontId="12" fillId="0" borderId="0" xfId="20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 wrapText="1"/>
    </xf>
    <xf numFmtId="0" fontId="12" fillId="0" borderId="1" xfId="2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20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18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4" xfId="38" applyFont="1" applyFill="1" applyBorder="1" applyAlignment="1">
      <alignment vertical="center" wrapText="1"/>
    </xf>
    <xf numFmtId="0" fontId="11" fillId="0" borderId="4" xfId="10" applyFont="1" applyFill="1" applyBorder="1" applyAlignment="1">
      <alignment vertical="top" wrapText="1"/>
    </xf>
    <xf numFmtId="164" fontId="11" fillId="0" borderId="10" xfId="10" applyNumberFormat="1" applyFont="1" applyFill="1" applyBorder="1" applyAlignment="1">
      <alignment horizontal="center" vertical="center"/>
    </xf>
    <xf numFmtId="0" fontId="11" fillId="0" borderId="10" xfId="10" applyFont="1" applyFill="1" applyBorder="1" applyAlignment="1">
      <alignment vertical="top" wrapText="1"/>
    </xf>
    <xf numFmtId="164" fontId="11" fillId="0" borderId="8" xfId="10" applyNumberFormat="1" applyFont="1" applyFill="1" applyBorder="1" applyAlignment="1">
      <alignment horizontal="center" vertical="center"/>
    </xf>
    <xf numFmtId="0" fontId="11" fillId="0" borderId="8" xfId="1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center" wrapText="1"/>
    </xf>
    <xf numFmtId="0" fontId="11" fillId="0" borderId="0" xfId="10" applyFont="1" applyFill="1" applyBorder="1" applyAlignment="1">
      <alignment vertical="top" wrapText="1"/>
    </xf>
    <xf numFmtId="0" fontId="11" fillId="0" borderId="2" xfId="6" applyFont="1" applyFill="1" applyBorder="1" applyAlignment="1">
      <alignment vertical="center" wrapText="1"/>
    </xf>
    <xf numFmtId="0" fontId="11" fillId="0" borderId="0" xfId="6" applyFont="1" applyFill="1" applyBorder="1" applyAlignment="1">
      <alignment vertical="center" wrapText="1"/>
    </xf>
    <xf numFmtId="0" fontId="11" fillId="0" borderId="1" xfId="6" applyFont="1" applyFill="1" applyBorder="1" applyAlignment="1">
      <alignment vertical="center" wrapText="1"/>
    </xf>
    <xf numFmtId="164" fontId="11" fillId="0" borderId="0" xfId="10" applyNumberFormat="1" applyFont="1" applyFill="1" applyBorder="1" applyAlignment="1">
      <alignment horizontal="right" vertical="center"/>
    </xf>
    <xf numFmtId="0" fontId="12" fillId="0" borderId="2" xfId="20" applyFont="1" applyFill="1" applyBorder="1" applyAlignment="1">
      <alignment vertical="center"/>
    </xf>
    <xf numFmtId="0" fontId="10" fillId="0" borderId="7" xfId="0" applyFont="1" applyFill="1" applyBorder="1" applyAlignment="1">
      <alignment horizontal="left"/>
    </xf>
    <xf numFmtId="164" fontId="10" fillId="0" borderId="7" xfId="0" applyNumberFormat="1" applyFont="1" applyFill="1" applyBorder="1" applyAlignment="1">
      <alignment horizontal="right" vertical="center"/>
    </xf>
    <xf numFmtId="0" fontId="11" fillId="0" borderId="7" xfId="1" applyFont="1" applyFill="1" applyBorder="1" applyAlignment="1">
      <alignment horizontal="right" vertical="center" wrapText="1"/>
    </xf>
    <xf numFmtId="0" fontId="11" fillId="0" borderId="4" xfId="1" applyFont="1" applyFill="1" applyBorder="1" applyAlignment="1">
      <alignment horizontal="right" vertical="center" wrapText="1"/>
    </xf>
    <xf numFmtId="165" fontId="11" fillId="0" borderId="8" xfId="1" applyNumberFormat="1" applyFont="1" applyFill="1" applyBorder="1" applyAlignment="1">
      <alignment horizontal="right" vertical="center"/>
    </xf>
    <xf numFmtId="0" fontId="11" fillId="0" borderId="8" xfId="1" applyFont="1" applyFill="1" applyBorder="1" applyAlignment="1">
      <alignment horizontal="right" vertical="center" wrapText="1"/>
    </xf>
    <xf numFmtId="0" fontId="11" fillId="0" borderId="17" xfId="1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left" vertical="center"/>
    </xf>
    <xf numFmtId="164" fontId="11" fillId="0" borderId="6" xfId="1" applyNumberFormat="1" applyFont="1" applyFill="1" applyBorder="1" applyAlignment="1">
      <alignment horizontal="right" vertical="center"/>
    </xf>
    <xf numFmtId="0" fontId="11" fillId="0" borderId="6" xfId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center" wrapText="1"/>
    </xf>
    <xf numFmtId="164" fontId="11" fillId="0" borderId="10" xfId="1" applyNumberFormat="1" applyFont="1" applyFill="1" applyBorder="1" applyAlignment="1">
      <alignment horizontal="right" vertical="center"/>
    </xf>
    <xf numFmtId="0" fontId="11" fillId="0" borderId="10" xfId="1" applyFont="1" applyFill="1" applyBorder="1" applyAlignment="1">
      <alignment horizontal="right" vertical="center" wrapText="1"/>
    </xf>
    <xf numFmtId="0" fontId="11" fillId="0" borderId="10" xfId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8" xfId="1" applyFont="1" applyFill="1" applyBorder="1" applyAlignment="1">
      <alignment horizontal="right" vertical="center"/>
    </xf>
    <xf numFmtId="0" fontId="11" fillId="0" borderId="8" xfId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vertical="center" wrapText="1"/>
    </xf>
    <xf numFmtId="0" fontId="12" fillId="0" borderId="0" xfId="16" applyFont="1" applyFill="1" applyBorder="1" applyAlignment="1">
      <alignment vertical="center" wrapText="1"/>
    </xf>
    <xf numFmtId="0" fontId="11" fillId="0" borderId="10" xfId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left"/>
    </xf>
    <xf numFmtId="0" fontId="12" fillId="0" borderId="0" xfId="17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left" vertical="center" wrapText="1"/>
    </xf>
    <xf numFmtId="164" fontId="11" fillId="0" borderId="13" xfId="1" applyNumberFormat="1" applyFont="1" applyFill="1" applyBorder="1" applyAlignment="1">
      <alignment horizontal="right" vertical="center"/>
    </xf>
    <xf numFmtId="0" fontId="11" fillId="0" borderId="13" xfId="1" applyFont="1" applyFill="1" applyBorder="1" applyAlignment="1">
      <alignment horizontal="right" vertical="center" wrapText="1"/>
    </xf>
    <xf numFmtId="0" fontId="11" fillId="0" borderId="13" xfId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0" xfId="17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11" fillId="0" borderId="7" xfId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right" vertical="center"/>
    </xf>
    <xf numFmtId="0" fontId="11" fillId="0" borderId="9" xfId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1" xfId="1" applyFont="1" applyFill="1" applyBorder="1" applyAlignment="1">
      <alignment horizontal="right" vertical="center" wrapText="1"/>
    </xf>
    <xf numFmtId="0" fontId="12" fillId="0" borderId="12" xfId="17" applyFont="1" applyFill="1" applyBorder="1" applyAlignment="1">
      <alignment horizontal="left" vertical="center" wrapText="1"/>
    </xf>
    <xf numFmtId="0" fontId="11" fillId="0" borderId="12" xfId="38" applyFont="1" applyFill="1" applyBorder="1" applyAlignment="1">
      <alignment horizontal="left" vertical="center" wrapText="1"/>
    </xf>
    <xf numFmtId="0" fontId="11" fillId="0" borderId="10" xfId="38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/>
    <xf numFmtId="0" fontId="8" fillId="0" borderId="0" xfId="0" applyFont="1" applyFill="1" applyAlignment="1"/>
    <xf numFmtId="0" fontId="11" fillId="0" borderId="10" xfId="35" applyFont="1" applyBorder="1" applyAlignment="1">
      <alignment horizontal="right" vertical="center" wrapText="1"/>
    </xf>
    <xf numFmtId="164" fontId="12" fillId="0" borderId="12" xfId="35" applyNumberFormat="1" applyFont="1" applyBorder="1" applyAlignment="1">
      <alignment horizontal="center" vertical="center"/>
    </xf>
    <xf numFmtId="0" fontId="11" fillId="0" borderId="12" xfId="35" applyFont="1" applyBorder="1" applyAlignment="1">
      <alignment horizontal="right" vertical="center" wrapText="1"/>
    </xf>
    <xf numFmtId="0" fontId="12" fillId="0" borderId="0" xfId="6" applyFont="1" applyFill="1" applyAlignment="1">
      <alignment vertical="center"/>
    </xf>
    <xf numFmtId="164" fontId="10" fillId="0" borderId="4" xfId="0" applyNumberFormat="1" applyFont="1" applyFill="1" applyBorder="1" applyAlignment="1">
      <alignment horizontal="right" vertical="center"/>
    </xf>
    <xf numFmtId="164" fontId="10" fillId="0" borderId="10" xfId="0" applyNumberFormat="1" applyFont="1" applyFill="1" applyBorder="1" applyAlignment="1">
      <alignment horizontal="right" vertical="center"/>
    </xf>
    <xf numFmtId="0" fontId="11" fillId="0" borderId="10" xfId="32" applyFont="1" applyFill="1" applyBorder="1" applyAlignment="1">
      <alignment horizontal="right" vertical="center" wrapText="1"/>
    </xf>
    <xf numFmtId="164" fontId="10" fillId="0" borderId="8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0" fillId="0" borderId="0" xfId="6" applyFont="1" applyFill="1" applyAlignment="1">
      <alignment vertical="center"/>
    </xf>
    <xf numFmtId="0" fontId="20" fillId="0" borderId="0" xfId="18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32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0" fillId="0" borderId="0" xfId="0" applyFill="1" applyBorder="1" applyAlignment="1">
      <alignment vertical="center"/>
    </xf>
    <xf numFmtId="0" fontId="12" fillId="0" borderId="0" xfId="18" applyFont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2" xfId="18" applyFont="1" applyBorder="1" applyAlignment="1">
      <alignment horizontal="center"/>
    </xf>
    <xf numFmtId="0" fontId="4" fillId="0" borderId="0" xfId="37" applyFont="1" applyFill="1" applyBorder="1" applyAlignment="1">
      <alignment horizontal="center" vertical="center"/>
    </xf>
    <xf numFmtId="164" fontId="4" fillId="0" borderId="0" xfId="37" applyNumberFormat="1" applyFont="1" applyFill="1" applyBorder="1" applyAlignment="1">
      <alignment horizontal="center" vertical="center"/>
    </xf>
    <xf numFmtId="0" fontId="4" fillId="0" borderId="4" xfId="37" applyFont="1" applyFill="1" applyBorder="1" applyAlignment="1">
      <alignment horizontal="center" vertical="center" wrapText="1"/>
    </xf>
    <xf numFmtId="164" fontId="4" fillId="0" borderId="4" xfId="37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0" borderId="0" xfId="18" applyFont="1" applyBorder="1" applyAlignment="1">
      <alignment horizontal="center"/>
    </xf>
    <xf numFmtId="0" fontId="12" fillId="0" borderId="0" xfId="18" applyFont="1" applyBorder="1"/>
    <xf numFmtId="0" fontId="11" fillId="0" borderId="9" xfId="9" applyFont="1" applyBorder="1" applyAlignment="1">
      <alignment horizontal="center" vertical="center"/>
    </xf>
    <xf numFmtId="164" fontId="11" fillId="0" borderId="9" xfId="9" applyNumberFormat="1" applyFont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 wrapText="1"/>
    </xf>
    <xf numFmtId="0" fontId="11" fillId="0" borderId="0" xfId="38" applyFont="1" applyFill="1" applyBorder="1" applyAlignment="1">
      <alignment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11" fillId="0" borderId="1" xfId="10" applyFont="1" applyFill="1" applyBorder="1" applyAlignment="1">
      <alignment horizontal="right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11" fillId="0" borderId="0" xfId="10" applyFont="1" applyFill="1" applyBorder="1" applyAlignment="1">
      <alignment horizontal="right" vertical="center" wrapText="1"/>
    </xf>
    <xf numFmtId="0" fontId="11" fillId="0" borderId="0" xfId="10" applyFont="1" applyFill="1" applyBorder="1" applyAlignment="1">
      <alignment horizontal="center" vertical="center" wrapText="1"/>
    </xf>
    <xf numFmtId="0" fontId="11" fillId="0" borderId="2" xfId="10" applyFont="1" applyFill="1" applyBorder="1" applyAlignment="1">
      <alignment horizontal="right" vertical="center" wrapText="1"/>
    </xf>
    <xf numFmtId="0" fontId="11" fillId="0" borderId="0" xfId="10" applyFont="1" applyFill="1" applyBorder="1" applyAlignment="1">
      <alignment horizontal="right" vertical="center" wrapText="1"/>
    </xf>
    <xf numFmtId="0" fontId="11" fillId="0" borderId="11" xfId="10" applyFont="1" applyFill="1" applyBorder="1" applyAlignment="1">
      <alignment horizontal="right" vertical="center" wrapText="1"/>
    </xf>
    <xf numFmtId="0" fontId="11" fillId="0" borderId="21" xfId="10" applyFont="1" applyFill="1" applyBorder="1" applyAlignment="1">
      <alignment horizontal="right" vertical="center" wrapText="1"/>
    </xf>
    <xf numFmtId="164" fontId="11" fillId="0" borderId="7" xfId="10" applyNumberFormat="1" applyFont="1" applyFill="1" applyBorder="1" applyAlignment="1">
      <alignment horizontal="center" vertical="center"/>
    </xf>
    <xf numFmtId="0" fontId="11" fillId="0" borderId="10" xfId="10" applyFont="1" applyFill="1" applyBorder="1" applyAlignment="1">
      <alignment horizontal="right" vertical="center" wrapText="1"/>
    </xf>
    <xf numFmtId="0" fontId="11" fillId="0" borderId="8" xfId="10" applyFont="1" applyFill="1" applyBorder="1" applyAlignment="1">
      <alignment horizontal="right" vertical="center" wrapText="1"/>
    </xf>
    <xf numFmtId="0" fontId="11" fillId="0" borderId="2" xfId="10" applyFont="1" applyFill="1" applyBorder="1" applyAlignment="1">
      <alignment horizontal="right" vertical="center" wrapText="1"/>
    </xf>
    <xf numFmtId="164" fontId="11" fillId="0" borderId="2" xfId="10" applyNumberFormat="1" applyFont="1" applyFill="1" applyBorder="1" applyAlignment="1">
      <alignment horizontal="center" vertical="center"/>
    </xf>
    <xf numFmtId="0" fontId="11" fillId="0" borderId="4" xfId="1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3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1" fillId="0" borderId="6" xfId="1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0" xfId="3" applyFont="1" applyFill="1" applyBorder="1" applyAlignment="1">
      <alignment horizontal="left" vertical="center" wrapText="1"/>
    </xf>
    <xf numFmtId="0" fontId="11" fillId="0" borderId="12" xfId="3" applyFont="1" applyFill="1" applyBorder="1" applyAlignment="1">
      <alignment horizontal="left" vertical="center" wrapText="1"/>
    </xf>
    <xf numFmtId="0" fontId="12" fillId="0" borderId="16" xfId="16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right" vertical="center"/>
    </xf>
    <xf numFmtId="0" fontId="11" fillId="0" borderId="1" xfId="27" applyFont="1" applyBorder="1" applyAlignment="1">
      <alignment horizontal="right" vertical="center" wrapText="1"/>
    </xf>
    <xf numFmtId="0" fontId="12" fillId="0" borderId="1" xfId="16" applyFont="1" applyFill="1" applyBorder="1" applyAlignment="1">
      <alignment horizontal="left" vertical="center"/>
    </xf>
    <xf numFmtId="0" fontId="12" fillId="0" borderId="0" xfId="16" applyFont="1" applyFill="1" applyBorder="1" applyAlignment="1">
      <alignment horizontal="left" vertical="center"/>
    </xf>
    <xf numFmtId="0" fontId="12" fillId="0" borderId="2" xfId="16" applyFont="1" applyFill="1" applyBorder="1" applyAlignment="1">
      <alignment horizontal="left" vertical="center"/>
    </xf>
    <xf numFmtId="0" fontId="20" fillId="0" borderId="9" xfId="16" applyFont="1" applyFill="1" applyBorder="1" applyAlignment="1">
      <alignment horizontal="left" vertical="center" wrapText="1"/>
    </xf>
    <xf numFmtId="0" fontId="11" fillId="0" borderId="8" xfId="1" applyFont="1" applyBorder="1" applyAlignment="1">
      <alignment horizontal="right" vertical="center" wrapText="1"/>
    </xf>
    <xf numFmtId="0" fontId="20" fillId="0" borderId="8" xfId="16" applyFont="1" applyFill="1" applyBorder="1" applyAlignment="1">
      <alignment horizontal="left" vertical="center" wrapText="1"/>
    </xf>
    <xf numFmtId="0" fontId="14" fillId="0" borderId="10" xfId="17" applyFont="1" applyFill="1" applyBorder="1" applyAlignment="1">
      <alignment horizontal="left" vertical="center"/>
    </xf>
    <xf numFmtId="0" fontId="14" fillId="0" borderId="12" xfId="17" applyFont="1" applyFill="1" applyBorder="1" applyAlignment="1">
      <alignment horizontal="left" vertical="center"/>
    </xf>
    <xf numFmtId="0" fontId="11" fillId="0" borderId="10" xfId="1" applyFont="1" applyBorder="1" applyAlignment="1">
      <alignment vertical="center" wrapText="1"/>
    </xf>
    <xf numFmtId="0" fontId="11" fillId="0" borderId="12" xfId="1" applyFont="1" applyBorder="1" applyAlignment="1">
      <alignment vertical="center" wrapText="1"/>
    </xf>
    <xf numFmtId="0" fontId="20" fillId="0" borderId="0" xfId="16" applyFont="1" applyFill="1" applyBorder="1" applyAlignment="1">
      <alignment horizontal="left" vertical="center" wrapText="1"/>
    </xf>
    <xf numFmtId="0" fontId="17" fillId="0" borderId="10" xfId="1" applyFont="1" applyFill="1" applyBorder="1" applyAlignment="1">
      <alignment horizontal="left" vertical="center" wrapText="1"/>
    </xf>
    <xf numFmtId="0" fontId="11" fillId="0" borderId="10" xfId="1" applyFont="1" applyBorder="1" applyAlignment="1">
      <alignment horizontal="right" vertical="center" wrapText="1"/>
    </xf>
    <xf numFmtId="0" fontId="20" fillId="0" borderId="16" xfId="16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20" fillId="0" borderId="6" xfId="16" applyFont="1" applyFill="1" applyBorder="1" applyAlignment="1">
      <alignment horizontal="left" vertical="center" wrapText="1"/>
    </xf>
    <xf numFmtId="0" fontId="11" fillId="0" borderId="9" xfId="1" applyFont="1" applyBorder="1" applyAlignment="1">
      <alignment horizontal="left" vertical="center" wrapText="1"/>
    </xf>
    <xf numFmtId="0" fontId="11" fillId="0" borderId="12" xfId="1" applyFont="1" applyBorder="1" applyAlignment="1">
      <alignment horizontal="left" vertical="center" wrapText="1"/>
    </xf>
    <xf numFmtId="0" fontId="10" fillId="0" borderId="13" xfId="0" applyFont="1" applyBorder="1" applyAlignment="1">
      <alignment horizontal="right" vertical="center"/>
    </xf>
    <xf numFmtId="0" fontId="16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" xfId="35" applyFont="1" applyBorder="1" applyAlignment="1">
      <alignment horizontal="center" vertical="center" wrapText="1"/>
    </xf>
    <xf numFmtId="0" fontId="11" fillId="0" borderId="0" xfId="35" applyFont="1" applyBorder="1" applyAlignment="1">
      <alignment horizontal="center" vertical="center" wrapText="1"/>
    </xf>
    <xf numFmtId="0" fontId="11" fillId="0" borderId="2" xfId="35" applyFont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1" xfId="18" applyFont="1" applyFill="1" applyBorder="1" applyAlignment="1">
      <alignment horizontal="left" vertical="center"/>
    </xf>
    <xf numFmtId="0" fontId="12" fillId="0" borderId="0" xfId="18" applyFont="1" applyFill="1" applyBorder="1" applyAlignment="1">
      <alignment horizontal="left" vertical="center"/>
    </xf>
    <xf numFmtId="0" fontId="11" fillId="0" borderId="0" xfId="32" applyFont="1" applyFill="1" applyBorder="1" applyAlignment="1">
      <alignment horizontal="center" vertical="center"/>
    </xf>
    <xf numFmtId="0" fontId="12" fillId="0" borderId="0" xfId="32" applyFont="1" applyFill="1" applyBorder="1" applyAlignment="1">
      <alignment horizontal="center" vertical="center"/>
    </xf>
    <xf numFmtId="0" fontId="12" fillId="0" borderId="0" xfId="6" applyFont="1" applyFill="1" applyBorder="1"/>
    <xf numFmtId="0" fontId="12" fillId="0" borderId="2" xfId="18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vertical="center"/>
    </xf>
    <xf numFmtId="0" fontId="12" fillId="0" borderId="0" xfId="6" applyFont="1" applyFill="1" applyBorder="1" applyAlignment="1">
      <alignment vertical="center"/>
    </xf>
    <xf numFmtId="0" fontId="35" fillId="0" borderId="0" xfId="40" applyAlignment="1">
      <alignment vertical="center"/>
    </xf>
    <xf numFmtId="0" fontId="36" fillId="0" borderId="0" xfId="40" applyFont="1" applyAlignment="1">
      <alignment horizontal="center" vertical="center"/>
    </xf>
    <xf numFmtId="0" fontId="32" fillId="0" borderId="0" xfId="40" applyFont="1" applyAlignment="1">
      <alignment vertical="center"/>
    </xf>
    <xf numFmtId="0" fontId="35" fillId="0" borderId="0" xfId="40"/>
    <xf numFmtId="0" fontId="36" fillId="0" borderId="0" xfId="40" applyFont="1"/>
    <xf numFmtId="0" fontId="21" fillId="0" borderId="0" xfId="40" applyFont="1"/>
    <xf numFmtId="0" fontId="32" fillId="0" borderId="0" xfId="40" applyFont="1"/>
    <xf numFmtId="0" fontId="13" fillId="0" borderId="0" xfId="40" applyFont="1" applyBorder="1" applyAlignment="1">
      <alignment horizontal="center" vertical="center"/>
    </xf>
    <xf numFmtId="0" fontId="10" fillId="0" borderId="0" xfId="40" applyFont="1" applyBorder="1" applyAlignment="1"/>
    <xf numFmtId="0" fontId="10" fillId="0" borderId="0" xfId="40" applyFont="1" applyBorder="1" applyAlignment="1">
      <alignment horizontal="right"/>
    </xf>
    <xf numFmtId="0" fontId="10" fillId="0" borderId="0" xfId="40" applyFont="1" applyFill="1" applyBorder="1" applyAlignment="1">
      <alignment horizontal="center" vertical="center" wrapText="1"/>
    </xf>
    <xf numFmtId="0" fontId="10" fillId="0" borderId="0" xfId="40" applyFont="1" applyFill="1" applyBorder="1" applyAlignment="1">
      <alignment vertical="center" wrapText="1"/>
    </xf>
    <xf numFmtId="0" fontId="10" fillId="0" borderId="0" xfId="40" applyFont="1" applyBorder="1" applyAlignment="1">
      <alignment horizontal="left"/>
    </xf>
    <xf numFmtId="0" fontId="10" fillId="0" borderId="7" xfId="40" applyFont="1" applyBorder="1" applyAlignment="1">
      <alignment horizontal="left"/>
    </xf>
    <xf numFmtId="0" fontId="11" fillId="0" borderId="1" xfId="41" applyFont="1" applyBorder="1" applyAlignment="1">
      <alignment horizontal="right" vertical="center" wrapText="1"/>
    </xf>
    <xf numFmtId="0" fontId="10" fillId="0" borderId="1" xfId="40" applyFont="1" applyBorder="1" applyAlignment="1">
      <alignment horizontal="center" vertical="center"/>
    </xf>
    <xf numFmtId="0" fontId="11" fillId="0" borderId="1" xfId="41" applyFont="1" applyBorder="1" applyAlignment="1">
      <alignment horizontal="left" vertical="center" wrapText="1"/>
    </xf>
    <xf numFmtId="0" fontId="10" fillId="0" borderId="0" xfId="40" applyFont="1" applyBorder="1" applyAlignment="1">
      <alignment horizontal="right" vertical="center"/>
    </xf>
    <xf numFmtId="0" fontId="11" fillId="0" borderId="0" xfId="41" applyFont="1" applyBorder="1" applyAlignment="1">
      <alignment horizontal="right" vertical="center" wrapText="1"/>
    </xf>
    <xf numFmtId="0" fontId="10" fillId="0" borderId="0" xfId="40" applyFont="1" applyBorder="1" applyAlignment="1">
      <alignment horizontal="center" vertical="center"/>
    </xf>
    <xf numFmtId="0" fontId="11" fillId="0" borderId="0" xfId="41" applyFont="1" applyBorder="1" applyAlignment="1">
      <alignment horizontal="left" vertical="center" wrapText="1"/>
    </xf>
    <xf numFmtId="0" fontId="11" fillId="0" borderId="0" xfId="42" applyFont="1" applyBorder="1" applyAlignment="1">
      <alignment horizontal="right" vertical="center" wrapText="1"/>
    </xf>
    <xf numFmtId="0" fontId="11" fillId="0" borderId="2" xfId="41" applyFont="1" applyBorder="1" applyAlignment="1">
      <alignment horizontal="right" vertical="center" wrapText="1"/>
    </xf>
    <xf numFmtId="0" fontId="23" fillId="0" borderId="2" xfId="40" applyFont="1" applyBorder="1" applyAlignment="1">
      <alignment vertical="center" wrapText="1"/>
    </xf>
    <xf numFmtId="0" fontId="23" fillId="0" borderId="2" xfId="40" applyFont="1" applyBorder="1" applyAlignment="1">
      <alignment horizontal="right" vertical="center"/>
    </xf>
    <xf numFmtId="0" fontId="23" fillId="0" borderId="2" xfId="40" applyFont="1" applyBorder="1" applyAlignment="1">
      <alignment horizontal="left" vertical="center" wrapText="1"/>
    </xf>
    <xf numFmtId="0" fontId="23" fillId="0" borderId="2" xfId="40" applyFont="1" applyBorder="1" applyAlignment="1">
      <alignment horizontal="center" vertical="center" wrapText="1"/>
    </xf>
    <xf numFmtId="0" fontId="11" fillId="0" borderId="2" xfId="41" applyFont="1" applyBorder="1" applyAlignment="1">
      <alignment horizontal="left" vertical="center" wrapText="1"/>
    </xf>
    <xf numFmtId="0" fontId="11" fillId="0" borderId="0" xfId="41" applyFont="1" applyBorder="1" applyAlignment="1">
      <alignment horizontal="right" vertical="center" wrapText="1"/>
    </xf>
    <xf numFmtId="164" fontId="11" fillId="0" borderId="0" xfId="41" applyNumberFormat="1" applyFont="1" applyBorder="1" applyAlignment="1">
      <alignment horizontal="right" vertical="center"/>
    </xf>
    <xf numFmtId="0" fontId="11" fillId="0" borderId="0" xfId="43" applyFont="1" applyBorder="1" applyAlignment="1">
      <alignment horizontal="left" vertical="center" wrapText="1"/>
    </xf>
    <xf numFmtId="0" fontId="11" fillId="0" borderId="8" xfId="41" applyFont="1" applyBorder="1" applyAlignment="1">
      <alignment horizontal="right" vertical="center" wrapText="1"/>
    </xf>
    <xf numFmtId="164" fontId="11" fillId="0" borderId="8" xfId="41" applyNumberFormat="1" applyFont="1" applyBorder="1" applyAlignment="1">
      <alignment horizontal="right" vertical="center"/>
    </xf>
    <xf numFmtId="0" fontId="12" fillId="0" borderId="8" xfId="40" applyFont="1" applyFill="1" applyBorder="1" applyAlignment="1">
      <alignment horizontal="left" vertical="center" wrapText="1"/>
    </xf>
    <xf numFmtId="0" fontId="11" fillId="0" borderId="8" xfId="43" applyFont="1" applyBorder="1" applyAlignment="1">
      <alignment horizontal="left" vertical="center" wrapText="1"/>
    </xf>
    <xf numFmtId="0" fontId="12" fillId="0" borderId="0" xfId="40" applyFont="1" applyFill="1" applyBorder="1" applyAlignment="1">
      <alignment horizontal="left" vertical="center" wrapText="1"/>
    </xf>
    <xf numFmtId="0" fontId="11" fillId="0" borderId="4" xfId="41" applyFont="1" applyBorder="1" applyAlignment="1">
      <alignment horizontal="right" vertical="center" wrapText="1"/>
    </xf>
    <xf numFmtId="164" fontId="11" fillId="0" borderId="4" xfId="41" applyNumberFormat="1" applyFont="1" applyBorder="1" applyAlignment="1">
      <alignment horizontal="right" vertical="center"/>
    </xf>
    <xf numFmtId="0" fontId="10" fillId="0" borderId="4" xfId="40" applyFont="1" applyFill="1" applyBorder="1" applyAlignment="1">
      <alignment horizontal="left" vertical="center"/>
    </xf>
    <xf numFmtId="0" fontId="12" fillId="0" borderId="0" xfId="40" applyFont="1" applyFill="1" applyBorder="1" applyAlignment="1">
      <alignment horizontal="right" vertical="center" wrapText="1"/>
    </xf>
    <xf numFmtId="0" fontId="10" fillId="0" borderId="0" xfId="40" applyFont="1" applyAlignment="1">
      <alignment horizontal="left" vertical="center"/>
    </xf>
    <xf numFmtId="0" fontId="10" fillId="0" borderId="7" xfId="40" applyFont="1" applyBorder="1" applyAlignment="1">
      <alignment horizontal="right" vertical="center"/>
    </xf>
    <xf numFmtId="0" fontId="11" fillId="0" borderId="1" xfId="41" applyFont="1" applyFill="1" applyBorder="1" applyAlignment="1">
      <alignment horizontal="right" vertical="center" wrapText="1"/>
    </xf>
    <xf numFmtId="0" fontId="11" fillId="0" borderId="1" xfId="41" applyFont="1" applyFill="1" applyBorder="1" applyAlignment="1">
      <alignment horizontal="left" vertical="center" wrapText="1"/>
    </xf>
    <xf numFmtId="0" fontId="11" fillId="0" borderId="0" xfId="41" applyFont="1" applyFill="1" applyBorder="1" applyAlignment="1">
      <alignment horizontal="right" vertical="center" wrapText="1"/>
    </xf>
    <xf numFmtId="0" fontId="11" fillId="0" borderId="0" xfId="41" applyFont="1" applyFill="1" applyBorder="1" applyAlignment="1">
      <alignment horizontal="left" vertical="center" wrapText="1"/>
    </xf>
    <xf numFmtId="0" fontId="11" fillId="0" borderId="2" xfId="41" applyFont="1" applyFill="1" applyBorder="1" applyAlignment="1">
      <alignment horizontal="right" vertical="center" wrapText="1"/>
    </xf>
    <xf numFmtId="0" fontId="11" fillId="0" borderId="2" xfId="41" applyFont="1" applyFill="1" applyBorder="1" applyAlignment="1">
      <alignment horizontal="left" vertical="center" wrapText="1"/>
    </xf>
    <xf numFmtId="0" fontId="23" fillId="0" borderId="2" xfId="40" applyFont="1" applyBorder="1" applyAlignment="1">
      <alignment horizontal="center" vertical="center"/>
    </xf>
    <xf numFmtId="0" fontId="11" fillId="0" borderId="0" xfId="44" applyFont="1" applyBorder="1" applyAlignment="1">
      <alignment horizontal="right" vertical="center" wrapText="1"/>
    </xf>
    <xf numFmtId="164" fontId="11" fillId="0" borderId="0" xfId="44" applyNumberFormat="1" applyFont="1" applyBorder="1" applyAlignment="1">
      <alignment horizontal="right" vertical="center"/>
    </xf>
    <xf numFmtId="0" fontId="37" fillId="0" borderId="0" xfId="40" applyFont="1" applyFill="1" applyBorder="1" applyAlignment="1">
      <alignment horizontal="left" vertical="center" wrapText="1" readingOrder="2"/>
    </xf>
    <xf numFmtId="0" fontId="11" fillId="0" borderId="8" xfId="44" applyFont="1" applyBorder="1" applyAlignment="1">
      <alignment horizontal="right" vertical="center" wrapText="1"/>
    </xf>
    <xf numFmtId="164" fontId="11" fillId="0" borderId="8" xfId="44" applyNumberFormat="1" applyFont="1" applyBorder="1" applyAlignment="1">
      <alignment horizontal="right" vertical="center"/>
    </xf>
    <xf numFmtId="0" fontId="37" fillId="0" borderId="8" xfId="40" applyFont="1" applyFill="1" applyBorder="1" applyAlignment="1">
      <alignment horizontal="left" vertical="center" wrapText="1" readingOrder="2"/>
    </xf>
    <xf numFmtId="0" fontId="11" fillId="0" borderId="8" xfId="44" applyFont="1" applyBorder="1" applyAlignment="1">
      <alignment horizontal="left" vertical="center" wrapText="1"/>
    </xf>
    <xf numFmtId="0" fontId="37" fillId="0" borderId="8" xfId="40" applyFont="1" applyFill="1" applyBorder="1" applyAlignment="1">
      <alignment horizontal="left" vertical="center" wrapText="1"/>
    </xf>
    <xf numFmtId="0" fontId="11" fillId="0" borderId="0" xfId="44" applyFont="1" applyBorder="1" applyAlignment="1">
      <alignment horizontal="left" vertical="center" wrapText="1"/>
    </xf>
    <xf numFmtId="0" fontId="11" fillId="0" borderId="4" xfId="44" applyFont="1" applyBorder="1" applyAlignment="1">
      <alignment horizontal="right" vertical="center" wrapText="1"/>
    </xf>
    <xf numFmtId="164" fontId="11" fillId="0" borderId="4" xfId="44" applyNumberFormat="1" applyFont="1" applyBorder="1" applyAlignment="1">
      <alignment horizontal="right" vertical="center"/>
    </xf>
    <xf numFmtId="0" fontId="11" fillId="0" borderId="4" xfId="44" applyFont="1" applyBorder="1" applyAlignment="1">
      <alignment horizontal="left" vertical="center" wrapText="1"/>
    </xf>
    <xf numFmtId="0" fontId="10" fillId="0" borderId="0" xfId="40" applyFont="1" applyBorder="1" applyAlignment="1">
      <alignment horizontal="right"/>
    </xf>
    <xf numFmtId="0" fontId="10" fillId="0" borderId="0" xfId="40" applyFont="1" applyBorder="1" applyAlignment="1">
      <alignment horizontal="left"/>
    </xf>
    <xf numFmtId="0" fontId="11" fillId="0" borderId="12" xfId="43" applyFont="1" applyBorder="1" applyAlignment="1">
      <alignment horizontal="right" vertical="center" wrapText="1"/>
    </xf>
    <xf numFmtId="164" fontId="11" fillId="0" borderId="12" xfId="43" applyNumberFormat="1" applyFont="1" applyBorder="1" applyAlignment="1">
      <alignment horizontal="right" vertical="center"/>
    </xf>
    <xf numFmtId="0" fontId="11" fillId="0" borderId="12" xfId="43" applyFont="1" applyBorder="1" applyAlignment="1">
      <alignment horizontal="left" wrapText="1"/>
    </xf>
    <xf numFmtId="0" fontId="11" fillId="0" borderId="8" xfId="43" applyFont="1" applyBorder="1" applyAlignment="1">
      <alignment horizontal="right" vertical="center" wrapText="1"/>
    </xf>
    <xf numFmtId="164" fontId="11" fillId="0" borderId="8" xfId="43" applyNumberFormat="1" applyFont="1" applyBorder="1" applyAlignment="1">
      <alignment horizontal="right" vertical="center"/>
    </xf>
    <xf numFmtId="0" fontId="11" fillId="0" borderId="8" xfId="43" applyFont="1" applyBorder="1" applyAlignment="1">
      <alignment horizontal="left" wrapText="1"/>
    </xf>
    <xf numFmtId="0" fontId="11" fillId="0" borderId="10" xfId="43" applyFont="1" applyBorder="1" applyAlignment="1">
      <alignment horizontal="right" vertical="center" wrapText="1"/>
    </xf>
    <xf numFmtId="164" fontId="11" fillId="0" borderId="10" xfId="43" applyNumberFormat="1" applyFont="1" applyBorder="1" applyAlignment="1">
      <alignment horizontal="right" vertical="center"/>
    </xf>
    <xf numFmtId="0" fontId="11" fillId="0" borderId="4" xfId="43" applyFont="1" applyBorder="1" applyAlignment="1">
      <alignment horizontal="right" vertical="center" wrapText="1"/>
    </xf>
    <xf numFmtId="164" fontId="11" fillId="0" borderId="4" xfId="43" applyNumberFormat="1" applyFont="1" applyBorder="1" applyAlignment="1">
      <alignment horizontal="right" vertical="center"/>
    </xf>
    <xf numFmtId="0" fontId="11" fillId="0" borderId="4" xfId="43" applyFont="1" applyBorder="1" applyAlignment="1">
      <alignment horizontal="left" wrapText="1"/>
    </xf>
    <xf numFmtId="164" fontId="10" fillId="0" borderId="0" xfId="40" applyNumberFormat="1" applyFont="1" applyBorder="1" applyAlignment="1">
      <alignment horizontal="right"/>
    </xf>
    <xf numFmtId="0" fontId="10" fillId="0" borderId="7" xfId="40" applyFont="1" applyBorder="1" applyAlignment="1">
      <alignment horizontal="right"/>
    </xf>
    <xf numFmtId="0" fontId="11" fillId="0" borderId="0" xfId="43" applyFont="1" applyBorder="1" applyAlignment="1">
      <alignment horizontal="right" vertical="center" wrapText="1"/>
    </xf>
    <xf numFmtId="164" fontId="11" fillId="0" borderId="0" xfId="43" applyNumberFormat="1" applyFont="1" applyBorder="1" applyAlignment="1">
      <alignment horizontal="right" vertical="center"/>
    </xf>
    <xf numFmtId="0" fontId="11" fillId="0" borderId="0" xfId="41" applyFont="1" applyBorder="1" applyAlignment="1">
      <alignment vertical="center"/>
    </xf>
    <xf numFmtId="0" fontId="10" fillId="0" borderId="0" xfId="40" applyFont="1" applyFill="1" applyBorder="1" applyAlignment="1">
      <alignment horizontal="left" vertical="center"/>
    </xf>
    <xf numFmtId="0" fontId="10" fillId="0" borderId="0" xfId="40" applyFont="1" applyFill="1" applyBorder="1" applyAlignment="1">
      <alignment horizontal="center" vertical="center"/>
    </xf>
    <xf numFmtId="0" fontId="10" fillId="0" borderId="0" xfId="40" applyFont="1" applyFill="1" applyBorder="1"/>
    <xf numFmtId="0" fontId="10" fillId="0" borderId="0" xfId="40" applyFont="1" applyFill="1" applyAlignment="1">
      <alignment horizontal="center" vertical="center" wrapText="1"/>
    </xf>
    <xf numFmtId="0" fontId="10" fillId="0" borderId="0" xfId="40" applyFont="1" applyFill="1" applyAlignment="1">
      <alignment vertical="center"/>
    </xf>
    <xf numFmtId="0" fontId="10" fillId="0" borderId="0" xfId="40" applyFont="1" applyFill="1" applyBorder="1" applyAlignment="1">
      <alignment vertical="center"/>
    </xf>
    <xf numFmtId="0" fontId="10" fillId="0" borderId="0" xfId="40" applyFont="1" applyFill="1" applyBorder="1" applyAlignment="1">
      <alignment horizontal="center"/>
    </xf>
    <xf numFmtId="0" fontId="16" fillId="0" borderId="0" xfId="40" applyFont="1" applyFill="1" applyBorder="1"/>
    <xf numFmtId="0" fontId="10" fillId="0" borderId="0" xfId="40" applyFont="1" applyFill="1" applyBorder="1" applyAlignment="1">
      <alignment horizontal="right"/>
    </xf>
    <xf numFmtId="0" fontId="11" fillId="0" borderId="1" xfId="45" applyFont="1" applyFill="1" applyBorder="1" applyAlignment="1">
      <alignment horizontal="center" vertical="center" wrapText="1"/>
    </xf>
    <xf numFmtId="0" fontId="11" fillId="0" borderId="1" xfId="45" applyFont="1" applyFill="1" applyBorder="1" applyAlignment="1">
      <alignment horizontal="right" vertical="center" wrapText="1"/>
    </xf>
    <xf numFmtId="0" fontId="17" fillId="0" borderId="1" xfId="45" applyFont="1" applyFill="1" applyBorder="1" applyAlignment="1">
      <alignment horizontal="left" vertical="center" wrapText="1"/>
    </xf>
    <xf numFmtId="0" fontId="11" fillId="0" borderId="1" xfId="45" applyFont="1" applyFill="1" applyBorder="1" applyAlignment="1">
      <alignment horizontal="left" vertical="center" wrapText="1"/>
    </xf>
    <xf numFmtId="0" fontId="10" fillId="0" borderId="1" xfId="40" applyFont="1" applyFill="1" applyBorder="1" applyAlignment="1">
      <alignment horizontal="center" vertical="center"/>
    </xf>
    <xf numFmtId="0" fontId="11" fillId="0" borderId="0" xfId="45" applyFont="1" applyFill="1" applyBorder="1" applyAlignment="1">
      <alignment horizontal="center" vertical="center" wrapText="1"/>
    </xf>
    <xf numFmtId="0" fontId="11" fillId="0" borderId="0" xfId="45" applyFont="1" applyFill="1" applyBorder="1" applyAlignment="1">
      <alignment horizontal="right" vertical="center" wrapText="1"/>
    </xf>
    <xf numFmtId="0" fontId="16" fillId="0" borderId="0" xfId="40" applyFont="1" applyBorder="1" applyAlignment="1">
      <alignment horizontal="center" vertical="center"/>
    </xf>
    <xf numFmtId="0" fontId="17" fillId="0" borderId="0" xfId="45" applyFont="1" applyFill="1" applyBorder="1" applyAlignment="1">
      <alignment horizontal="left" vertical="center" wrapText="1"/>
    </xf>
    <xf numFmtId="0" fontId="11" fillId="0" borderId="0" xfId="45" applyFont="1" applyFill="1" applyBorder="1" applyAlignment="1">
      <alignment horizontal="left" vertical="center" wrapText="1"/>
    </xf>
    <xf numFmtId="0" fontId="11" fillId="0" borderId="0" xfId="45" applyFont="1" applyFill="1" applyBorder="1" applyAlignment="1">
      <alignment horizontal="center" vertical="center" wrapText="1"/>
    </xf>
    <xf numFmtId="0" fontId="11" fillId="0" borderId="2" xfId="45" applyFont="1" applyFill="1" applyBorder="1" applyAlignment="1">
      <alignment horizontal="center" vertical="center" wrapText="1"/>
    </xf>
    <xf numFmtId="0" fontId="11" fillId="0" borderId="2" xfId="45" applyFont="1" applyFill="1" applyBorder="1" applyAlignment="1">
      <alignment horizontal="right" vertical="center" wrapText="1"/>
    </xf>
    <xf numFmtId="0" fontId="10" fillId="0" borderId="2" xfId="40" applyFont="1" applyFill="1" applyBorder="1"/>
    <xf numFmtId="0" fontId="17" fillId="0" borderId="2" xfId="45" applyFont="1" applyFill="1" applyBorder="1" applyAlignment="1">
      <alignment horizontal="left" vertical="center" wrapText="1"/>
    </xf>
    <xf numFmtId="0" fontId="11" fillId="0" borderId="2" xfId="45" applyFont="1" applyFill="1" applyBorder="1" applyAlignment="1">
      <alignment horizontal="left" vertical="center" wrapText="1"/>
    </xf>
    <xf numFmtId="0" fontId="11" fillId="0" borderId="0" xfId="46" applyFont="1" applyFill="1" applyBorder="1" applyAlignment="1">
      <alignment horizontal="right" vertical="center" wrapText="1"/>
    </xf>
    <xf numFmtId="0" fontId="11" fillId="0" borderId="16" xfId="46" applyFont="1" applyFill="1" applyBorder="1" applyAlignment="1">
      <alignment horizontal="center" vertical="center" wrapText="1"/>
    </xf>
    <xf numFmtId="164" fontId="11" fillId="0" borderId="16" xfId="46" applyNumberFormat="1" applyFont="1" applyFill="1" applyBorder="1" applyAlignment="1">
      <alignment horizontal="center" vertical="center"/>
    </xf>
    <xf numFmtId="0" fontId="12" fillId="0" borderId="22" xfId="16" applyFont="1" applyFill="1" applyBorder="1" applyAlignment="1">
      <alignment horizontal="left" vertical="center" wrapText="1"/>
    </xf>
    <xf numFmtId="0" fontId="23" fillId="0" borderId="16" xfId="40" applyFont="1" applyBorder="1" applyAlignment="1">
      <alignment vertical="center" wrapText="1"/>
    </xf>
    <xf numFmtId="0" fontId="11" fillId="0" borderId="0" xfId="46" applyFont="1" applyFill="1" applyBorder="1" applyAlignment="1">
      <alignment horizontal="right" vertical="center" wrapText="1"/>
    </xf>
    <xf numFmtId="164" fontId="11" fillId="0" borderId="0" xfId="46" applyNumberFormat="1" applyFont="1" applyFill="1" applyBorder="1" applyAlignment="1">
      <alignment horizontal="center" vertical="center"/>
    </xf>
    <xf numFmtId="0" fontId="11" fillId="0" borderId="0" xfId="46" applyFont="1" applyFill="1" applyBorder="1" applyAlignment="1">
      <alignment horizontal="center" vertical="center" wrapText="1"/>
    </xf>
    <xf numFmtId="0" fontId="11" fillId="0" borderId="19" xfId="46" applyFont="1" applyFill="1" applyBorder="1" applyAlignment="1">
      <alignment horizontal="center" vertical="center" wrapText="1"/>
    </xf>
    <xf numFmtId="164" fontId="11" fillId="0" borderId="19" xfId="47" applyNumberFormat="1" applyFont="1" applyFill="1" applyBorder="1" applyAlignment="1">
      <alignment horizontal="center" vertical="center"/>
    </xf>
    <xf numFmtId="0" fontId="23" fillId="0" borderId="19" xfId="40" applyFont="1" applyBorder="1" applyAlignment="1">
      <alignment vertical="center" wrapText="1"/>
    </xf>
    <xf numFmtId="0" fontId="11" fillId="0" borderId="22" xfId="46" applyFont="1" applyFill="1" applyBorder="1" applyAlignment="1">
      <alignment horizontal="right" vertical="center" wrapText="1"/>
    </xf>
    <xf numFmtId="164" fontId="11" fillId="0" borderId="22" xfId="47" applyNumberFormat="1" applyFont="1" applyFill="1" applyBorder="1" applyAlignment="1">
      <alignment horizontal="center" vertical="center"/>
    </xf>
    <xf numFmtId="0" fontId="11" fillId="0" borderId="22" xfId="46" applyFont="1" applyFill="1" applyBorder="1" applyAlignment="1">
      <alignment horizontal="right" vertical="center" wrapText="1"/>
    </xf>
    <xf numFmtId="0" fontId="11" fillId="0" borderId="22" xfId="46" applyFont="1" applyFill="1" applyBorder="1" applyAlignment="1">
      <alignment horizontal="center" vertical="center" wrapText="1"/>
    </xf>
    <xf numFmtId="164" fontId="11" fillId="0" borderId="22" xfId="46" applyNumberFormat="1" applyFont="1" applyFill="1" applyBorder="1" applyAlignment="1">
      <alignment horizontal="center" vertical="center"/>
    </xf>
    <xf numFmtId="0" fontId="23" fillId="0" borderId="22" xfId="40" applyFont="1" applyBorder="1" applyAlignment="1">
      <alignment vertical="center" wrapText="1"/>
    </xf>
    <xf numFmtId="0" fontId="16" fillId="0" borderId="22" xfId="40" applyFont="1" applyBorder="1" applyAlignment="1">
      <alignment vertical="center" wrapText="1"/>
    </xf>
    <xf numFmtId="0" fontId="20" fillId="0" borderId="22" xfId="40" applyFont="1" applyFill="1" applyBorder="1" applyAlignment="1">
      <alignment vertical="center" wrapText="1"/>
    </xf>
    <xf numFmtId="0" fontId="11" fillId="0" borderId="19" xfId="46" applyFont="1" applyFill="1" applyBorder="1" applyAlignment="1">
      <alignment horizontal="right" vertical="center" wrapText="1"/>
    </xf>
    <xf numFmtId="0" fontId="16" fillId="0" borderId="19" xfId="40" applyFont="1" applyBorder="1" applyAlignment="1">
      <alignment vertical="center" wrapText="1"/>
    </xf>
    <xf numFmtId="0" fontId="11" fillId="0" borderId="19" xfId="46" applyFont="1" applyFill="1" applyBorder="1" applyAlignment="1">
      <alignment horizontal="right" vertical="center" wrapText="1"/>
    </xf>
    <xf numFmtId="0" fontId="11" fillId="0" borderId="23" xfId="46" applyFont="1" applyFill="1" applyBorder="1" applyAlignment="1">
      <alignment horizontal="right" vertical="center" wrapText="1"/>
    </xf>
    <xf numFmtId="0" fontId="11" fillId="0" borderId="23" xfId="46" applyFont="1" applyFill="1" applyBorder="1" applyAlignment="1">
      <alignment horizontal="center" vertical="center" wrapText="1"/>
    </xf>
    <xf numFmtId="164" fontId="11" fillId="0" borderId="23" xfId="46" applyNumberFormat="1" applyFont="1" applyFill="1" applyBorder="1" applyAlignment="1">
      <alignment horizontal="center" vertical="center"/>
    </xf>
    <xf numFmtId="0" fontId="12" fillId="0" borderId="23" xfId="16" applyFont="1" applyFill="1" applyBorder="1" applyAlignment="1">
      <alignment horizontal="left" vertical="center" wrapText="1"/>
    </xf>
    <xf numFmtId="0" fontId="11" fillId="0" borderId="23" xfId="46" applyFont="1" applyFill="1" applyBorder="1" applyAlignment="1">
      <alignment vertical="center" wrapText="1"/>
    </xf>
    <xf numFmtId="0" fontId="11" fillId="0" borderId="23" xfId="46" applyFont="1" applyFill="1" applyBorder="1" applyAlignment="1">
      <alignment horizontal="right" vertical="center" wrapText="1"/>
    </xf>
    <xf numFmtId="0" fontId="11" fillId="0" borderId="22" xfId="46" applyFont="1" applyFill="1" applyBorder="1" applyAlignment="1">
      <alignment vertical="center" wrapText="1"/>
    </xf>
    <xf numFmtId="0" fontId="10" fillId="0" borderId="24" xfId="40" applyFont="1" applyFill="1" applyBorder="1" applyAlignment="1">
      <alignment horizontal="right" vertical="center"/>
    </xf>
    <xf numFmtId="164" fontId="10" fillId="0" borderId="24" xfId="40" applyNumberFormat="1" applyFont="1" applyFill="1" applyBorder="1" applyAlignment="1">
      <alignment horizontal="center" vertical="center"/>
    </xf>
    <xf numFmtId="164" fontId="10" fillId="0" borderId="24" xfId="40" applyNumberFormat="1" applyFont="1" applyFill="1" applyBorder="1" applyAlignment="1">
      <alignment horizontal="left" vertical="center"/>
    </xf>
    <xf numFmtId="0" fontId="13" fillId="0" borderId="0" xfId="40" applyFont="1" applyFill="1" applyBorder="1" applyAlignment="1">
      <alignment horizontal="center"/>
    </xf>
    <xf numFmtId="0" fontId="10" fillId="0" borderId="0" xfId="40" applyFont="1" applyFill="1" applyAlignment="1">
      <alignment wrapText="1"/>
    </xf>
    <xf numFmtId="0" fontId="10" fillId="0" borderId="7" xfId="40" applyFont="1" applyFill="1" applyBorder="1" applyAlignment="1">
      <alignment horizontal="left"/>
    </xf>
    <xf numFmtId="0" fontId="11" fillId="0" borderId="0" xfId="48" applyFont="1" applyFill="1" applyBorder="1" applyAlignment="1">
      <alignment horizontal="right" vertical="center" wrapText="1"/>
    </xf>
    <xf numFmtId="0" fontId="11" fillId="0" borderId="0" xfId="48" applyFont="1" applyFill="1" applyBorder="1" applyAlignment="1">
      <alignment horizontal="center" vertical="center" wrapText="1"/>
    </xf>
    <xf numFmtId="164" fontId="11" fillId="0" borderId="0" xfId="48" applyNumberFormat="1" applyFont="1" applyFill="1" applyBorder="1" applyAlignment="1">
      <alignment horizontal="center" vertical="center"/>
    </xf>
    <xf numFmtId="0" fontId="12" fillId="0" borderId="9" xfId="40" applyFont="1" applyFill="1" applyBorder="1" applyAlignment="1">
      <alignment horizontal="left" vertical="center" wrapText="1"/>
    </xf>
    <xf numFmtId="0" fontId="11" fillId="0" borderId="0" xfId="48" applyFont="1" applyFill="1" applyBorder="1" applyAlignment="1">
      <alignment horizontal="right" vertical="center" wrapText="1"/>
    </xf>
    <xf numFmtId="0" fontId="11" fillId="0" borderId="8" xfId="48" applyFont="1" applyFill="1" applyBorder="1" applyAlignment="1">
      <alignment horizontal="center" vertical="center" wrapText="1"/>
    </xf>
    <xf numFmtId="164" fontId="11" fillId="0" borderId="8" xfId="48" applyNumberFormat="1" applyFont="1" applyFill="1" applyBorder="1" applyAlignment="1">
      <alignment horizontal="center" vertical="center"/>
    </xf>
    <xf numFmtId="0" fontId="12" fillId="0" borderId="0" xfId="40" applyFont="1" applyFill="1" applyBorder="1" applyAlignment="1">
      <alignment horizontal="left" vertical="center" wrapText="1"/>
    </xf>
    <xf numFmtId="0" fontId="11" fillId="0" borderId="8" xfId="48" applyFont="1" applyFill="1" applyBorder="1" applyAlignment="1">
      <alignment horizontal="right" vertical="center" wrapText="1"/>
    </xf>
    <xf numFmtId="0" fontId="11" fillId="0" borderId="8" xfId="48" applyFont="1" applyFill="1" applyBorder="1" applyAlignment="1">
      <alignment horizontal="right" vertical="center" wrapText="1"/>
    </xf>
    <xf numFmtId="0" fontId="11" fillId="0" borderId="8" xfId="43" applyFont="1" applyFill="1" applyBorder="1" applyAlignment="1">
      <alignment horizontal="left" vertical="center" wrapText="1"/>
    </xf>
    <xf numFmtId="0" fontId="12" fillId="0" borderId="8" xfId="40" applyFont="1" applyFill="1" applyBorder="1" applyAlignment="1">
      <alignment horizontal="left" vertical="center" wrapText="1"/>
    </xf>
    <xf numFmtId="0" fontId="11" fillId="0" borderId="8" xfId="3" applyFont="1" applyFill="1" applyBorder="1" applyAlignment="1">
      <alignment horizontal="left" vertical="center" wrapText="1"/>
    </xf>
    <xf numFmtId="0" fontId="11" fillId="0" borderId="11" xfId="48" applyFont="1" applyFill="1" applyBorder="1" applyAlignment="1">
      <alignment horizontal="center" vertical="center" wrapText="1"/>
    </xf>
    <xf numFmtId="164" fontId="11" fillId="0" borderId="11" xfId="48" applyNumberFormat="1" applyFont="1" applyFill="1" applyBorder="1" applyAlignment="1">
      <alignment horizontal="center" vertical="center"/>
    </xf>
    <xf numFmtId="0" fontId="12" fillId="0" borderId="10" xfId="40" applyFont="1" applyFill="1" applyBorder="1" applyAlignment="1">
      <alignment horizontal="left" vertical="center" wrapText="1"/>
    </xf>
    <xf numFmtId="0" fontId="11" fillId="0" borderId="6" xfId="48" applyFont="1" applyFill="1" applyBorder="1" applyAlignment="1">
      <alignment horizontal="right" vertical="center" wrapText="1"/>
    </xf>
    <xf numFmtId="0" fontId="11" fillId="0" borderId="12" xfId="48" applyFont="1" applyFill="1" applyBorder="1" applyAlignment="1">
      <alignment horizontal="center" vertical="center" wrapText="1"/>
    </xf>
    <xf numFmtId="164" fontId="11" fillId="0" borderId="12" xfId="48" applyNumberFormat="1" applyFont="1" applyFill="1" applyBorder="1" applyAlignment="1">
      <alignment horizontal="center" vertical="center"/>
    </xf>
    <xf numFmtId="0" fontId="10" fillId="0" borderId="6" xfId="40" applyFont="1" applyFill="1" applyBorder="1" applyAlignment="1">
      <alignment horizontal="left" vertical="center"/>
    </xf>
    <xf numFmtId="0" fontId="11" fillId="0" borderId="6" xfId="48" applyFont="1" applyFill="1" applyBorder="1" applyAlignment="1">
      <alignment horizontal="right" vertical="center" wrapText="1"/>
    </xf>
    <xf numFmtId="164" fontId="11" fillId="0" borderId="6" xfId="48" applyNumberFormat="1" applyFont="1" applyFill="1" applyBorder="1" applyAlignment="1">
      <alignment horizontal="center" vertical="center"/>
    </xf>
    <xf numFmtId="0" fontId="10" fillId="0" borderId="8" xfId="40" applyFont="1" applyFill="1" applyBorder="1" applyAlignment="1">
      <alignment horizontal="left" vertical="center"/>
    </xf>
    <xf numFmtId="0" fontId="10" fillId="0" borderId="13" xfId="40" applyFont="1" applyFill="1" applyBorder="1" applyAlignment="1">
      <alignment horizontal="right" vertical="center"/>
    </xf>
    <xf numFmtId="164" fontId="10" fillId="0" borderId="13" xfId="40" applyNumberFormat="1" applyFont="1" applyFill="1" applyBorder="1" applyAlignment="1">
      <alignment horizontal="center" vertical="center"/>
    </xf>
    <xf numFmtId="0" fontId="10" fillId="0" borderId="13" xfId="40" applyFont="1" applyFill="1" applyBorder="1" applyAlignment="1">
      <alignment horizontal="left" vertical="center"/>
    </xf>
    <xf numFmtId="0" fontId="12" fillId="0" borderId="1" xfId="16" applyFont="1" applyFill="1" applyBorder="1" applyAlignment="1">
      <alignment horizontal="left" vertical="center" wrapText="1"/>
    </xf>
    <xf numFmtId="0" fontId="12" fillId="0" borderId="0" xfId="40" applyFont="1" applyFill="1" applyBorder="1" applyAlignment="1">
      <alignment horizontal="center" vertical="center"/>
    </xf>
    <xf numFmtId="164" fontId="11" fillId="0" borderId="0" xfId="49" applyNumberFormat="1" applyFont="1" applyBorder="1" applyAlignment="1">
      <alignment horizontal="right" vertical="center"/>
    </xf>
    <xf numFmtId="164" fontId="12" fillId="0" borderId="0" xfId="49" applyNumberFormat="1" applyFont="1"/>
    <xf numFmtId="0" fontId="10" fillId="0" borderId="0" xfId="40" applyFont="1"/>
    <xf numFmtId="0" fontId="38" fillId="0" borderId="0" xfId="40" applyFont="1" applyFill="1" applyAlignment="1">
      <alignment horizontal="center" vertical="center" wrapText="1"/>
    </xf>
    <xf numFmtId="0" fontId="10" fillId="0" borderId="0" xfId="40" applyFont="1" applyAlignment="1">
      <alignment horizontal="right"/>
    </xf>
    <xf numFmtId="0" fontId="10" fillId="0" borderId="0" xfId="40" applyFont="1" applyBorder="1"/>
    <xf numFmtId="0" fontId="10" fillId="0" borderId="1" xfId="40" applyFont="1" applyBorder="1" applyAlignment="1">
      <alignment horizontal="right" vertical="center"/>
    </xf>
    <xf numFmtId="0" fontId="12" fillId="0" borderId="0" xfId="40" applyFont="1" applyFill="1" applyBorder="1" applyAlignment="1">
      <alignment vertical="center" wrapText="1"/>
    </xf>
    <xf numFmtId="0" fontId="10" fillId="0" borderId="2" xfId="40" applyFont="1" applyBorder="1" applyAlignment="1">
      <alignment horizontal="right" vertical="center"/>
    </xf>
    <xf numFmtId="0" fontId="10" fillId="0" borderId="2" xfId="40" applyFont="1" applyBorder="1" applyAlignment="1">
      <alignment horizontal="center" vertical="center"/>
    </xf>
    <xf numFmtId="0" fontId="10" fillId="0" borderId="2" xfId="40" applyFont="1" applyBorder="1" applyAlignment="1">
      <alignment horizontal="center" vertical="center"/>
    </xf>
    <xf numFmtId="0" fontId="11" fillId="0" borderId="0" xfId="49" applyFont="1" applyBorder="1" applyAlignment="1">
      <alignment horizontal="right" vertical="center" wrapText="1"/>
    </xf>
    <xf numFmtId="164" fontId="11" fillId="0" borderId="0" xfId="49" applyNumberFormat="1" applyFont="1" applyBorder="1" applyAlignment="1">
      <alignment horizontal="center" vertical="center"/>
    </xf>
    <xf numFmtId="164" fontId="12" fillId="0" borderId="0" xfId="49" applyNumberFormat="1" applyFont="1" applyBorder="1" applyAlignment="1">
      <alignment horizontal="center" vertical="center"/>
    </xf>
    <xf numFmtId="0" fontId="12" fillId="0" borderId="9" xfId="40" applyFont="1" applyFill="1" applyBorder="1" applyAlignment="1">
      <alignment vertical="center" wrapText="1"/>
    </xf>
    <xf numFmtId="0" fontId="11" fillId="0" borderId="0" xfId="43" applyFont="1" applyFill="1" applyBorder="1" applyAlignment="1">
      <alignment vertical="center" wrapText="1"/>
    </xf>
    <xf numFmtId="0" fontId="11" fillId="0" borderId="8" xfId="49" applyFont="1" applyBorder="1" applyAlignment="1">
      <alignment horizontal="right" vertical="center" wrapText="1"/>
    </xf>
    <xf numFmtId="164" fontId="11" fillId="0" borderId="8" xfId="49" applyNumberFormat="1" applyFont="1" applyBorder="1" applyAlignment="1">
      <alignment horizontal="center" vertical="center"/>
    </xf>
    <xf numFmtId="164" fontId="12" fillId="0" borderId="8" xfId="49" applyNumberFormat="1" applyFont="1" applyBorder="1" applyAlignment="1">
      <alignment horizontal="center" vertical="center"/>
    </xf>
    <xf numFmtId="0" fontId="11" fillId="0" borderId="10" xfId="43" applyFont="1" applyFill="1" applyBorder="1" applyAlignment="1">
      <alignment vertical="center" wrapText="1"/>
    </xf>
    <xf numFmtId="0" fontId="12" fillId="0" borderId="10" xfId="40" applyFont="1" applyFill="1" applyBorder="1" applyAlignment="1">
      <alignment vertical="center" wrapText="1"/>
    </xf>
    <xf numFmtId="0" fontId="11" fillId="0" borderId="4" xfId="49" applyFont="1" applyBorder="1" applyAlignment="1">
      <alignment horizontal="right" vertical="center" wrapText="1"/>
    </xf>
    <xf numFmtId="164" fontId="11" fillId="0" borderId="4" xfId="49" applyNumberFormat="1" applyFont="1" applyBorder="1" applyAlignment="1">
      <alignment horizontal="center" vertical="center"/>
    </xf>
    <xf numFmtId="164" fontId="12" fillId="0" borderId="4" xfId="49" applyNumberFormat="1" applyFont="1" applyFill="1" applyBorder="1" applyAlignment="1">
      <alignment horizontal="center" vertical="center"/>
    </xf>
    <xf numFmtId="0" fontId="10" fillId="0" borderId="4" xfId="40" applyFont="1" applyFill="1" applyBorder="1" applyAlignment="1">
      <alignment vertical="center"/>
    </xf>
    <xf numFmtId="0" fontId="13" fillId="0" borderId="0" xfId="40" applyFont="1" applyFill="1" applyBorder="1" applyAlignment="1">
      <alignment horizontal="center" vertical="center"/>
    </xf>
    <xf numFmtId="0" fontId="10" fillId="0" borderId="0" xfId="40" applyFont="1" applyFill="1" applyBorder="1" applyAlignment="1">
      <alignment horizontal="right" vertical="center"/>
    </xf>
    <xf numFmtId="0" fontId="11" fillId="0" borderId="0" xfId="49" applyFont="1" applyFill="1" applyBorder="1" applyAlignment="1">
      <alignment horizontal="right" vertical="center" wrapText="1"/>
    </xf>
    <xf numFmtId="164" fontId="11" fillId="0" borderId="0" xfId="49" applyNumberFormat="1" applyFont="1" applyFill="1" applyBorder="1" applyAlignment="1">
      <alignment horizontal="right" vertical="center"/>
    </xf>
    <xf numFmtId="0" fontId="11" fillId="0" borderId="0" xfId="49" applyFont="1" applyFill="1" applyBorder="1" applyAlignment="1">
      <alignment horizontal="left" vertical="center" wrapText="1"/>
    </xf>
    <xf numFmtId="0" fontId="11" fillId="0" borderId="1" xfId="31" applyFont="1" applyFill="1" applyBorder="1" applyAlignment="1">
      <alignment horizontal="right" vertical="center" wrapText="1"/>
    </xf>
    <xf numFmtId="0" fontId="11" fillId="0" borderId="1" xfId="31" applyFont="1" applyFill="1" applyBorder="1" applyAlignment="1">
      <alignment horizontal="center" vertical="center" wrapText="1"/>
    </xf>
    <xf numFmtId="0" fontId="37" fillId="0" borderId="1" xfId="40" applyFont="1" applyFill="1" applyBorder="1" applyAlignment="1">
      <alignment horizontal="left" vertical="center" wrapText="1" readingOrder="2"/>
    </xf>
    <xf numFmtId="0" fontId="11" fillId="0" borderId="0" xfId="31" applyFont="1" applyFill="1" applyBorder="1" applyAlignment="1">
      <alignment horizontal="right" vertical="center" wrapText="1"/>
    </xf>
    <xf numFmtId="0" fontId="37" fillId="0" borderId="0" xfId="40" applyFont="1" applyFill="1" applyBorder="1" applyAlignment="1">
      <alignment horizontal="left" vertical="center" wrapText="1" readingOrder="2"/>
    </xf>
    <xf numFmtId="0" fontId="12" fillId="0" borderId="0" xfId="31" applyFont="1" applyFill="1" applyBorder="1" applyAlignment="1">
      <alignment horizontal="center" vertical="center"/>
    </xf>
    <xf numFmtId="0" fontId="11" fillId="0" borderId="2" xfId="31" applyFont="1" applyFill="1" applyBorder="1" applyAlignment="1">
      <alignment horizontal="right" vertical="center" wrapText="1"/>
    </xf>
    <xf numFmtId="0" fontId="37" fillId="0" borderId="2" xfId="40" applyFont="1" applyFill="1" applyBorder="1" applyAlignment="1">
      <alignment horizontal="left" vertical="center" wrapText="1" readingOrder="2"/>
    </xf>
    <xf numFmtId="0" fontId="11" fillId="0" borderId="0" xfId="31" applyFont="1" applyFill="1" applyBorder="1" applyAlignment="1">
      <alignment horizontal="right" vertical="center" wrapText="1"/>
    </xf>
    <xf numFmtId="164" fontId="10" fillId="0" borderId="0" xfId="40" applyNumberFormat="1" applyFont="1" applyFill="1" applyBorder="1" applyAlignment="1">
      <alignment horizontal="center" vertical="center"/>
    </xf>
    <xf numFmtId="0" fontId="10" fillId="0" borderId="8" xfId="40" applyFont="1" applyFill="1" applyBorder="1" applyAlignment="1">
      <alignment horizontal="right" vertical="center"/>
    </xf>
    <xf numFmtId="164" fontId="10" fillId="0" borderId="8" xfId="40" applyNumberFormat="1" applyFont="1" applyFill="1" applyBorder="1" applyAlignment="1">
      <alignment horizontal="center" vertical="center"/>
    </xf>
    <xf numFmtId="0" fontId="11" fillId="0" borderId="8" xfId="31" applyFont="1" applyFill="1" applyBorder="1" applyAlignment="1">
      <alignment horizontal="right" vertical="center" wrapText="1"/>
    </xf>
    <xf numFmtId="0" fontId="10" fillId="0" borderId="4" xfId="40" applyFont="1" applyFill="1" applyBorder="1" applyAlignment="1">
      <alignment horizontal="right" vertical="center"/>
    </xf>
    <xf numFmtId="164" fontId="10" fillId="0" borderId="4" xfId="40" applyNumberFormat="1" applyFont="1" applyFill="1" applyBorder="1" applyAlignment="1">
      <alignment horizontal="center" vertical="center"/>
    </xf>
    <xf numFmtId="0" fontId="37" fillId="0" borderId="4" xfId="40" applyFont="1" applyFill="1" applyBorder="1" applyAlignment="1">
      <alignment horizontal="left" vertical="center" wrapText="1" readingOrder="2"/>
    </xf>
    <xf numFmtId="0" fontId="13" fillId="0" borderId="0" xfId="40" applyFont="1" applyAlignment="1">
      <alignment horizontal="center" vertical="center"/>
    </xf>
    <xf numFmtId="0" fontId="10" fillId="0" borderId="0" xfId="40" applyFont="1" applyAlignment="1">
      <alignment horizontal="center"/>
    </xf>
    <xf numFmtId="0" fontId="10" fillId="0" borderId="0" xfId="40" applyFont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1" fillId="0" borderId="2" xfId="1" applyFont="1" applyFill="1" applyBorder="1" applyAlignment="1">
      <alignment vertical="center" wrapText="1"/>
    </xf>
    <xf numFmtId="0" fontId="10" fillId="0" borderId="0" xfId="40" applyFont="1" applyAlignment="1">
      <alignment horizontal="center" wrapText="1"/>
    </xf>
    <xf numFmtId="0" fontId="11" fillId="0" borderId="6" xfId="1" applyFont="1" applyBorder="1" applyAlignment="1">
      <alignment horizontal="center" vertical="top" wrapText="1"/>
    </xf>
    <xf numFmtId="0" fontId="12" fillId="0" borderId="6" xfId="40" applyFont="1" applyFill="1" applyBorder="1" applyAlignment="1">
      <alignment vertical="center" wrapText="1"/>
    </xf>
    <xf numFmtId="0" fontId="11" fillId="0" borderId="8" xfId="1" applyFont="1" applyBorder="1" applyAlignment="1">
      <alignment horizontal="center" vertical="top" wrapText="1"/>
    </xf>
    <xf numFmtId="0" fontId="11" fillId="0" borderId="8" xfId="43" applyFont="1" applyFill="1" applyBorder="1" applyAlignment="1">
      <alignment vertical="center" wrapText="1"/>
    </xf>
    <xf numFmtId="0" fontId="12" fillId="0" borderId="8" xfId="40" applyFont="1" applyFill="1" applyBorder="1" applyAlignment="1">
      <alignment vertical="center" wrapText="1"/>
    </xf>
    <xf numFmtId="164" fontId="10" fillId="0" borderId="0" xfId="40" applyNumberFormat="1" applyFont="1" applyAlignment="1">
      <alignment horizontal="center"/>
    </xf>
    <xf numFmtId="0" fontId="11" fillId="0" borderId="10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0" fillId="0" borderId="0" xfId="40" applyFont="1" applyFill="1" applyAlignment="1">
      <alignment horizontal="center"/>
    </xf>
    <xf numFmtId="0" fontId="13" fillId="0" borderId="0" xfId="40" applyFont="1" applyBorder="1" applyAlignment="1">
      <alignment horizontal="center"/>
    </xf>
    <xf numFmtId="0" fontId="10" fillId="0" borderId="0" xfId="40" applyFont="1" applyFill="1" applyBorder="1" applyAlignment="1">
      <alignment horizontal="center"/>
    </xf>
    <xf numFmtId="0" fontId="10" fillId="0" borderId="0" xfId="40" applyFont="1" applyFill="1" applyBorder="1" applyAlignment="1">
      <alignment horizontal="left"/>
    </xf>
    <xf numFmtId="0" fontId="11" fillId="0" borderId="1" xfId="50" applyFont="1" applyBorder="1" applyAlignment="1">
      <alignment horizontal="right" vertical="center" wrapText="1"/>
    </xf>
    <xf numFmtId="0" fontId="10" fillId="0" borderId="1" xfId="40" applyFont="1" applyBorder="1" applyAlignment="1">
      <alignment horizontal="center"/>
    </xf>
    <xf numFmtId="0" fontId="10" fillId="0" borderId="1" xfId="40" applyFont="1" applyBorder="1" applyAlignment="1">
      <alignment horizontal="left"/>
    </xf>
    <xf numFmtId="0" fontId="10" fillId="0" borderId="1" xfId="40" applyFont="1" applyBorder="1" applyAlignment="1">
      <alignment horizontal="left" vertical="center" wrapText="1"/>
    </xf>
    <xf numFmtId="0" fontId="11" fillId="0" borderId="0" xfId="50" applyFont="1" applyBorder="1" applyAlignment="1">
      <alignment horizontal="right" vertical="center" wrapText="1"/>
    </xf>
    <xf numFmtId="0" fontId="11" fillId="0" borderId="0" xfId="50" applyFont="1" applyBorder="1" applyAlignment="1">
      <alignment horizontal="center" vertical="center" wrapText="1"/>
    </xf>
    <xf numFmtId="0" fontId="11" fillId="0" borderId="0" xfId="50" applyFont="1" applyBorder="1" applyAlignment="1">
      <alignment horizontal="left" vertical="center" wrapText="1"/>
    </xf>
    <xf numFmtId="0" fontId="10" fillId="0" borderId="0" xfId="40" applyFont="1" applyBorder="1" applyAlignment="1">
      <alignment horizontal="left" vertical="center" wrapText="1"/>
    </xf>
    <xf numFmtId="0" fontId="11" fillId="0" borderId="2" xfId="50" applyFont="1" applyBorder="1" applyAlignment="1">
      <alignment horizontal="right" vertical="center" wrapText="1"/>
    </xf>
    <xf numFmtId="0" fontId="17" fillId="0" borderId="2" xfId="50" applyFont="1" applyBorder="1" applyAlignment="1">
      <alignment horizontal="center" vertical="center" wrapText="1"/>
    </xf>
    <xf numFmtId="0" fontId="11" fillId="0" borderId="2" xfId="50" applyFont="1" applyBorder="1" applyAlignment="1">
      <alignment horizontal="left" vertical="center" wrapText="1"/>
    </xf>
    <xf numFmtId="0" fontId="10" fillId="0" borderId="2" xfId="40" applyFont="1" applyBorder="1" applyAlignment="1">
      <alignment horizontal="left" vertical="center" wrapText="1"/>
    </xf>
    <xf numFmtId="0" fontId="11" fillId="0" borderId="6" xfId="50" applyFont="1" applyBorder="1" applyAlignment="1">
      <alignment horizontal="right" vertical="center" wrapText="1"/>
    </xf>
    <xf numFmtId="0" fontId="11" fillId="0" borderId="6" xfId="50" applyFont="1" applyBorder="1" applyAlignment="1">
      <alignment horizontal="right" vertical="center"/>
    </xf>
    <xf numFmtId="164" fontId="11" fillId="0" borderId="6" xfId="50" applyNumberFormat="1" applyFont="1" applyBorder="1" applyAlignment="1">
      <alignment horizontal="center" vertical="center"/>
    </xf>
    <xf numFmtId="166" fontId="11" fillId="0" borderId="6" xfId="50" applyNumberFormat="1" applyFont="1" applyBorder="1" applyAlignment="1">
      <alignment horizontal="center" vertical="center"/>
    </xf>
    <xf numFmtId="164" fontId="11" fillId="0" borderId="6" xfId="50" applyNumberFormat="1" applyFont="1" applyBorder="1" applyAlignment="1">
      <alignment horizontal="left" vertical="center"/>
    </xf>
    <xf numFmtId="0" fontId="12" fillId="0" borderId="6" xfId="40" applyFont="1" applyFill="1" applyBorder="1" applyAlignment="1">
      <alignment horizontal="left" vertical="center" wrapText="1"/>
    </xf>
    <xf numFmtId="0" fontId="11" fillId="0" borderId="8" xfId="50" applyFont="1" applyBorder="1" applyAlignment="1">
      <alignment horizontal="right" vertical="center" wrapText="1"/>
    </xf>
    <xf numFmtId="0" fontId="11" fillId="0" borderId="8" xfId="50" applyFont="1" applyBorder="1" applyAlignment="1">
      <alignment horizontal="right" vertical="center"/>
    </xf>
    <xf numFmtId="164" fontId="11" fillId="0" borderId="8" xfId="50" applyNumberFormat="1" applyFont="1" applyBorder="1" applyAlignment="1">
      <alignment horizontal="center" vertical="center"/>
    </xf>
    <xf numFmtId="166" fontId="11" fillId="0" borderId="8" xfId="50" applyNumberFormat="1" applyFont="1" applyBorder="1" applyAlignment="1">
      <alignment horizontal="center" vertical="center"/>
    </xf>
    <xf numFmtId="164" fontId="11" fillId="0" borderId="8" xfId="50" applyNumberFormat="1" applyFont="1" applyBorder="1" applyAlignment="1">
      <alignment horizontal="left" vertical="center"/>
    </xf>
    <xf numFmtId="0" fontId="11" fillId="0" borderId="25" xfId="50" applyFont="1" applyBorder="1" applyAlignment="1">
      <alignment horizontal="right" vertical="center" wrapText="1"/>
    </xf>
    <xf numFmtId="0" fontId="11" fillId="0" borderId="25" xfId="50" applyFont="1" applyBorder="1" applyAlignment="1">
      <alignment horizontal="right" vertical="center"/>
    </xf>
    <xf numFmtId="164" fontId="11" fillId="0" borderId="25" xfId="50" applyNumberFormat="1" applyFont="1" applyBorder="1" applyAlignment="1">
      <alignment horizontal="center" vertical="center"/>
    </xf>
    <xf numFmtId="166" fontId="11" fillId="0" borderId="25" xfId="50" applyNumberFormat="1" applyFont="1" applyBorder="1" applyAlignment="1">
      <alignment horizontal="center" vertical="center"/>
    </xf>
    <xf numFmtId="164" fontId="11" fillId="0" borderId="25" xfId="50" applyNumberFormat="1" applyFont="1" applyBorder="1" applyAlignment="1">
      <alignment horizontal="left" vertical="center"/>
    </xf>
    <xf numFmtId="0" fontId="12" fillId="0" borderId="25" xfId="40" applyFont="1" applyFill="1" applyBorder="1" applyAlignment="1">
      <alignment horizontal="left" vertical="center" wrapText="1"/>
    </xf>
    <xf numFmtId="0" fontId="11" fillId="0" borderId="12" xfId="50" applyFont="1" applyBorder="1" applyAlignment="1">
      <alignment horizontal="right" vertical="center" wrapText="1"/>
    </xf>
    <xf numFmtId="0" fontId="11" fillId="0" borderId="12" xfId="50" applyFont="1" applyBorder="1" applyAlignment="1">
      <alignment horizontal="right" vertical="center"/>
    </xf>
    <xf numFmtId="164" fontId="11" fillId="0" borderId="12" xfId="50" applyNumberFormat="1" applyFont="1" applyBorder="1" applyAlignment="1">
      <alignment horizontal="center" vertical="center"/>
    </xf>
    <xf numFmtId="166" fontId="11" fillId="0" borderId="12" xfId="50" applyNumberFormat="1" applyFont="1" applyBorder="1" applyAlignment="1">
      <alignment horizontal="center" vertical="center"/>
    </xf>
    <xf numFmtId="164" fontId="11" fillId="0" borderId="12" xfId="50" applyNumberFormat="1" applyFont="1" applyBorder="1" applyAlignment="1">
      <alignment horizontal="left" vertical="center"/>
    </xf>
    <xf numFmtId="0" fontId="11" fillId="0" borderId="12" xfId="43" applyFont="1" applyFill="1" applyBorder="1" applyAlignment="1">
      <alignment horizontal="left" vertical="center" wrapText="1"/>
    </xf>
    <xf numFmtId="0" fontId="11" fillId="0" borderId="10" xfId="50" applyFont="1" applyBorder="1" applyAlignment="1">
      <alignment horizontal="right" vertical="center" wrapText="1"/>
    </xf>
    <xf numFmtId="0" fontId="11" fillId="0" borderId="10" xfId="50" applyFont="1" applyBorder="1" applyAlignment="1">
      <alignment horizontal="right" vertical="center"/>
    </xf>
    <xf numFmtId="164" fontId="11" fillId="0" borderId="10" xfId="50" applyNumberFormat="1" applyFont="1" applyBorder="1" applyAlignment="1">
      <alignment horizontal="center" vertical="center"/>
    </xf>
    <xf numFmtId="166" fontId="11" fillId="0" borderId="10" xfId="50" applyNumberFormat="1" applyFont="1" applyBorder="1" applyAlignment="1">
      <alignment horizontal="center" vertical="center"/>
    </xf>
    <xf numFmtId="164" fontId="11" fillId="0" borderId="10" xfId="50" applyNumberFormat="1" applyFont="1" applyBorder="1" applyAlignment="1">
      <alignment horizontal="left" vertical="center"/>
    </xf>
    <xf numFmtId="0" fontId="11" fillId="0" borderId="10" xfId="43" applyFont="1" applyFill="1" applyBorder="1" applyAlignment="1">
      <alignment horizontal="left" vertical="center" wrapText="1"/>
    </xf>
    <xf numFmtId="0" fontId="11" fillId="0" borderId="26" xfId="50" applyFont="1" applyBorder="1" applyAlignment="1">
      <alignment horizontal="right" vertical="center" wrapText="1"/>
    </xf>
    <xf numFmtId="0" fontId="11" fillId="0" borderId="26" xfId="50" applyFont="1" applyBorder="1" applyAlignment="1">
      <alignment horizontal="right" vertical="center"/>
    </xf>
    <xf numFmtId="164" fontId="11" fillId="0" borderId="26" xfId="50" applyNumberFormat="1" applyFont="1" applyBorder="1" applyAlignment="1">
      <alignment horizontal="center" vertical="center"/>
    </xf>
    <xf numFmtId="166" fontId="11" fillId="0" borderId="26" xfId="50" applyNumberFormat="1" applyFont="1" applyBorder="1" applyAlignment="1">
      <alignment horizontal="center" vertical="center"/>
    </xf>
    <xf numFmtId="164" fontId="11" fillId="0" borderId="26" xfId="50" applyNumberFormat="1" applyFont="1" applyBorder="1" applyAlignment="1">
      <alignment horizontal="left" vertical="center"/>
    </xf>
    <xf numFmtId="0" fontId="14" fillId="0" borderId="26" xfId="40" applyFont="1" applyFill="1" applyBorder="1" applyAlignment="1">
      <alignment horizontal="left" vertical="center" wrapText="1"/>
    </xf>
    <xf numFmtId="0" fontId="14" fillId="0" borderId="8" xfId="40" applyFont="1" applyFill="1" applyBorder="1" applyAlignment="1">
      <alignment horizontal="left" vertical="center" wrapText="1"/>
    </xf>
    <xf numFmtId="0" fontId="11" fillId="0" borderId="13" xfId="50" applyFont="1" applyBorder="1" applyAlignment="1">
      <alignment horizontal="right" vertical="center" wrapText="1"/>
    </xf>
    <xf numFmtId="0" fontId="11" fillId="0" borderId="13" xfId="50" applyFont="1" applyBorder="1" applyAlignment="1">
      <alignment horizontal="right" vertical="center"/>
    </xf>
    <xf numFmtId="164" fontId="11" fillId="0" borderId="13" xfId="50" applyNumberFormat="1" applyFont="1" applyBorder="1" applyAlignment="1">
      <alignment horizontal="center" vertical="center"/>
    </xf>
    <xf numFmtId="166" fontId="11" fillId="0" borderId="13" xfId="50" applyNumberFormat="1" applyFont="1" applyBorder="1" applyAlignment="1">
      <alignment horizontal="center" vertical="center"/>
    </xf>
    <xf numFmtId="164" fontId="11" fillId="0" borderId="13" xfId="50" applyNumberFormat="1" applyFont="1" applyBorder="1" applyAlignment="1">
      <alignment horizontal="left" vertical="center"/>
    </xf>
    <xf numFmtId="0" fontId="14" fillId="0" borderId="13" xfId="40" applyFont="1" applyFill="1" applyBorder="1" applyAlignment="1">
      <alignment horizontal="left" vertical="center" wrapText="1"/>
    </xf>
    <xf numFmtId="0" fontId="11" fillId="0" borderId="0" xfId="50" applyFont="1" applyBorder="1" applyAlignment="1">
      <alignment horizontal="right" vertical="center" wrapText="1"/>
    </xf>
    <xf numFmtId="0" fontId="11" fillId="0" borderId="0" xfId="50" applyFont="1" applyBorder="1" applyAlignment="1">
      <alignment horizontal="right" vertical="center"/>
    </xf>
    <xf numFmtId="164" fontId="11" fillId="0" borderId="0" xfId="50" applyNumberFormat="1" applyFont="1" applyBorder="1" applyAlignment="1">
      <alignment horizontal="center" vertical="center"/>
    </xf>
    <xf numFmtId="166" fontId="11" fillId="0" borderId="0" xfId="50" applyNumberFormat="1" applyFont="1" applyBorder="1" applyAlignment="1">
      <alignment horizontal="center" vertical="center"/>
    </xf>
    <xf numFmtId="164" fontId="11" fillId="0" borderId="0" xfId="50" applyNumberFormat="1" applyFont="1" applyBorder="1" applyAlignment="1">
      <alignment horizontal="left" vertical="center"/>
    </xf>
    <xf numFmtId="0" fontId="17" fillId="0" borderId="0" xfId="50" applyFont="1" applyBorder="1" applyAlignment="1">
      <alignment horizontal="center" vertical="center" wrapText="1"/>
    </xf>
    <xf numFmtId="0" fontId="11" fillId="0" borderId="26" xfId="43" applyFont="1" applyFill="1" applyBorder="1" applyAlignment="1">
      <alignment horizontal="left" vertical="center" wrapText="1"/>
    </xf>
    <xf numFmtId="0" fontId="11" fillId="0" borderId="25" xfId="43" applyFont="1" applyFill="1" applyBorder="1" applyAlignment="1">
      <alignment horizontal="left" vertical="center" wrapText="1"/>
    </xf>
    <xf numFmtId="0" fontId="11" fillId="0" borderId="13" xfId="43" applyFont="1" applyFill="1" applyBorder="1" applyAlignment="1">
      <alignment horizontal="left" vertical="center" wrapText="1"/>
    </xf>
    <xf numFmtId="0" fontId="11" fillId="0" borderId="0" xfId="50" applyFont="1" applyBorder="1" applyAlignment="1">
      <alignment horizontal="center" vertical="center"/>
    </xf>
    <xf numFmtId="0" fontId="11" fillId="0" borderId="0" xfId="43" applyFont="1" applyFill="1" applyBorder="1" applyAlignment="1">
      <alignment horizontal="left" vertical="center" wrapText="1"/>
    </xf>
    <xf numFmtId="0" fontId="11" fillId="0" borderId="1" xfId="50" applyFont="1" applyBorder="1" applyAlignment="1">
      <alignment horizontal="left" vertical="center" wrapText="1"/>
    </xf>
    <xf numFmtId="0" fontId="11" fillId="0" borderId="9" xfId="50" applyFont="1" applyBorder="1" applyAlignment="1">
      <alignment horizontal="right" vertical="center" wrapText="1"/>
    </xf>
    <xf numFmtId="0" fontId="11" fillId="0" borderId="9" xfId="50" applyFont="1" applyBorder="1" applyAlignment="1">
      <alignment horizontal="right" vertical="center"/>
    </xf>
    <xf numFmtId="164" fontId="11" fillId="0" borderId="9" xfId="50" applyNumberFormat="1" applyFont="1" applyBorder="1" applyAlignment="1">
      <alignment horizontal="center" vertical="center"/>
    </xf>
    <xf numFmtId="166" fontId="11" fillId="0" borderId="9" xfId="50" applyNumberFormat="1" applyFont="1" applyBorder="1" applyAlignment="1">
      <alignment horizontal="center" vertical="center"/>
    </xf>
    <xf numFmtId="0" fontId="11" fillId="0" borderId="9" xfId="3" applyFont="1" applyFill="1" applyBorder="1" applyAlignment="1">
      <alignment horizontal="lef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0" fillId="0" borderId="0" xfId="40" applyFont="1" applyBorder="1" applyAlignment="1">
      <alignment horizontal="center"/>
    </xf>
    <xf numFmtId="0" fontId="11" fillId="0" borderId="27" xfId="50" applyFont="1" applyBorder="1" applyAlignment="1">
      <alignment horizontal="right" vertical="center" wrapText="1"/>
    </xf>
    <xf numFmtId="0" fontId="11" fillId="0" borderId="27" xfId="50" applyFont="1" applyBorder="1" applyAlignment="1">
      <alignment horizontal="right" vertical="center"/>
    </xf>
    <xf numFmtId="164" fontId="11" fillId="0" borderId="27" xfId="50" applyNumberFormat="1" applyFont="1" applyBorder="1" applyAlignment="1">
      <alignment horizontal="center" vertical="center"/>
    </xf>
    <xf numFmtId="166" fontId="11" fillId="0" borderId="27" xfId="50" applyNumberFormat="1" applyFont="1" applyBorder="1" applyAlignment="1">
      <alignment horizontal="center" vertical="center"/>
    </xf>
    <xf numFmtId="0" fontId="11" fillId="0" borderId="27" xfId="3" applyFont="1" applyFill="1" applyBorder="1" applyAlignment="1">
      <alignment horizontal="left" vertical="center" wrapText="1"/>
    </xf>
    <xf numFmtId="0" fontId="12" fillId="0" borderId="12" xfId="40" applyFont="1" applyFill="1" applyBorder="1" applyAlignment="1">
      <alignment horizontal="left" vertical="center" wrapText="1"/>
    </xf>
    <xf numFmtId="0" fontId="11" fillId="0" borderId="4" xfId="50" applyFont="1" applyBorder="1" applyAlignment="1">
      <alignment horizontal="center" vertical="center"/>
    </xf>
    <xf numFmtId="164" fontId="11" fillId="0" borderId="4" xfId="50" applyNumberFormat="1" applyFont="1" applyBorder="1" applyAlignment="1">
      <alignment horizontal="center" vertical="center"/>
    </xf>
    <xf numFmtId="166" fontId="11" fillId="0" borderId="4" xfId="50" applyNumberFormat="1" applyFont="1" applyBorder="1" applyAlignment="1">
      <alignment horizontal="center" vertical="center"/>
    </xf>
    <xf numFmtId="164" fontId="11" fillId="0" borderId="4" xfId="50" applyNumberFormat="1" applyFont="1" applyBorder="1" applyAlignment="1">
      <alignment horizontal="left" vertical="center"/>
    </xf>
    <xf numFmtId="0" fontId="21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1" fillId="0" borderId="1" xfId="42" applyFont="1" applyBorder="1" applyAlignment="1">
      <alignment horizontal="right" vertical="center" wrapText="1"/>
    </xf>
    <xf numFmtId="0" fontId="11" fillId="0" borderId="1" xfId="42" applyFont="1" applyBorder="1" applyAlignment="1">
      <alignment horizontal="left" vertical="center" wrapText="1"/>
    </xf>
    <xf numFmtId="0" fontId="11" fillId="0" borderId="0" xfId="42" applyFont="1" applyBorder="1" applyAlignment="1">
      <alignment horizontal="right" vertical="center" wrapText="1"/>
    </xf>
    <xf numFmtId="0" fontId="11" fillId="0" borderId="0" xfId="42" applyFont="1" applyBorder="1" applyAlignment="1">
      <alignment horizontal="left" vertical="center" wrapText="1"/>
    </xf>
    <xf numFmtId="0" fontId="11" fillId="0" borderId="2" xfId="42" applyFont="1" applyBorder="1" applyAlignment="1">
      <alignment horizontal="right" vertical="center" wrapText="1"/>
    </xf>
    <xf numFmtId="0" fontId="17" fillId="0" borderId="2" xfId="42" applyFont="1" applyBorder="1" applyAlignment="1">
      <alignment horizontal="center" wrapText="1"/>
    </xf>
    <xf numFmtId="0" fontId="11" fillId="0" borderId="2" xfId="42" applyFont="1" applyBorder="1" applyAlignment="1">
      <alignment horizontal="center" wrapText="1"/>
    </xf>
    <xf numFmtId="0" fontId="11" fillId="0" borderId="2" xfId="42" applyFont="1" applyBorder="1" applyAlignment="1">
      <alignment horizontal="left" vertical="center" wrapText="1"/>
    </xf>
    <xf numFmtId="0" fontId="11" fillId="0" borderId="2" xfId="42" applyFont="1" applyBorder="1" applyAlignment="1">
      <alignment horizontal="right" wrapText="1"/>
    </xf>
    <xf numFmtId="0" fontId="11" fillId="0" borderId="0" xfId="42" applyFont="1" applyBorder="1" applyAlignment="1">
      <alignment horizontal="right" vertical="center" wrapText="1" readingOrder="2"/>
    </xf>
    <xf numFmtId="164" fontId="11" fillId="0" borderId="0" xfId="42" applyNumberFormat="1" applyFont="1" applyBorder="1" applyAlignment="1">
      <alignment horizontal="right" vertical="center"/>
    </xf>
    <xf numFmtId="0" fontId="11" fillId="0" borderId="0" xfId="42" applyFont="1" applyBorder="1" applyAlignment="1">
      <alignment horizontal="left" vertical="center" wrapText="1" readingOrder="2"/>
    </xf>
    <xf numFmtId="0" fontId="11" fillId="0" borderId="8" xfId="42" applyFont="1" applyBorder="1" applyAlignment="1">
      <alignment horizontal="right" vertical="center" wrapText="1" readingOrder="2"/>
    </xf>
    <xf numFmtId="164" fontId="11" fillId="0" borderId="8" xfId="42" applyNumberFormat="1" applyFont="1" applyBorder="1" applyAlignment="1">
      <alignment horizontal="right" vertical="center"/>
    </xf>
    <xf numFmtId="0" fontId="11" fillId="0" borderId="8" xfId="42" applyFont="1" applyBorder="1" applyAlignment="1">
      <alignment horizontal="left" vertical="center" wrapText="1" readingOrder="2"/>
    </xf>
    <xf numFmtId="0" fontId="11" fillId="0" borderId="8" xfId="42" applyFont="1" applyBorder="1" applyAlignment="1">
      <alignment horizontal="right" vertical="center" wrapText="1"/>
    </xf>
    <xf numFmtId="0" fontId="11" fillId="0" borderId="8" xfId="42" applyFont="1" applyBorder="1" applyAlignment="1">
      <alignment horizontal="left" vertical="center" wrapText="1"/>
    </xf>
    <xf numFmtId="0" fontId="11" fillId="0" borderId="0" xfId="42" applyFont="1" applyBorder="1" applyAlignment="1">
      <alignment horizontal="left" vertical="center" wrapText="1"/>
    </xf>
    <xf numFmtId="0" fontId="17" fillId="0" borderId="0" xfId="42" applyFont="1" applyBorder="1" applyAlignment="1">
      <alignment horizontal="left" vertical="center" wrapText="1"/>
    </xf>
    <xf numFmtId="0" fontId="11" fillId="0" borderId="4" xfId="42" applyFont="1" applyBorder="1" applyAlignment="1">
      <alignment horizontal="right" vertical="center" wrapText="1"/>
    </xf>
    <xf numFmtId="164" fontId="11" fillId="0" borderId="4" xfId="42" applyNumberFormat="1" applyFont="1" applyBorder="1" applyAlignment="1">
      <alignment horizontal="right" vertical="center"/>
    </xf>
    <xf numFmtId="0" fontId="11" fillId="0" borderId="4" xfId="42" applyFont="1" applyBorder="1" applyAlignment="1">
      <alignment horizontal="left" vertical="center" wrapText="1"/>
    </xf>
    <xf numFmtId="164" fontId="11" fillId="0" borderId="4" xfId="42" applyNumberFormat="1" applyFont="1" applyFill="1" applyBorder="1" applyAlignment="1">
      <alignment horizontal="right" vertical="center"/>
    </xf>
    <xf numFmtId="164" fontId="11" fillId="0" borderId="9" xfId="51" applyNumberFormat="1" applyFont="1" applyFill="1" applyBorder="1" applyAlignment="1">
      <alignment horizontal="right" vertical="center"/>
    </xf>
    <xf numFmtId="164" fontId="10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13" fillId="0" borderId="0" xfId="0" applyFont="1" applyFill="1" applyAlignment="1">
      <alignment horizontal="center" vertical="center" wrapText="1"/>
    </xf>
    <xf numFmtId="0" fontId="10" fillId="0" borderId="7" xfId="0" applyFont="1" applyBorder="1" applyAlignment="1"/>
    <xf numFmtId="0" fontId="11" fillId="0" borderId="1" xfId="52" applyFont="1" applyBorder="1" applyAlignment="1">
      <alignment horizontal="right" vertical="center" wrapText="1"/>
    </xf>
    <xf numFmtId="0" fontId="11" fillId="0" borderId="1" xfId="52" applyFont="1" applyBorder="1" applyAlignment="1">
      <alignment horizontal="left" vertical="center" wrapText="1"/>
    </xf>
    <xf numFmtId="0" fontId="11" fillId="0" borderId="0" xfId="52" applyFont="1" applyBorder="1" applyAlignment="1">
      <alignment horizontal="right" vertical="center" wrapText="1"/>
    </xf>
    <xf numFmtId="0" fontId="11" fillId="0" borderId="0" xfId="52" applyFont="1" applyBorder="1" applyAlignment="1">
      <alignment horizontal="left" vertical="center" wrapText="1"/>
    </xf>
    <xf numFmtId="0" fontId="11" fillId="0" borderId="2" xfId="52" applyFont="1" applyBorder="1" applyAlignment="1">
      <alignment horizontal="right" vertical="center" wrapText="1"/>
    </xf>
    <xf numFmtId="0" fontId="17" fillId="0" borderId="2" xfId="42" applyFont="1" applyBorder="1" applyAlignment="1">
      <alignment horizontal="right" wrapText="1"/>
    </xf>
    <xf numFmtId="0" fontId="11" fillId="0" borderId="2" xfId="52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/>
    </xf>
    <xf numFmtId="0" fontId="11" fillId="0" borderId="0" xfId="52" applyFont="1" applyBorder="1" applyAlignment="1">
      <alignment horizontal="right" vertical="center" wrapText="1"/>
    </xf>
    <xf numFmtId="164" fontId="11" fillId="0" borderId="0" xfId="52" applyNumberFormat="1" applyFont="1" applyBorder="1" applyAlignment="1">
      <alignment horizontal="right" vertical="center"/>
    </xf>
    <xf numFmtId="0" fontId="37" fillId="0" borderId="22" xfId="0" applyFont="1" applyFill="1" applyBorder="1" applyAlignment="1">
      <alignment horizontal="left" vertical="center" wrapText="1" readingOrder="2"/>
    </xf>
    <xf numFmtId="0" fontId="11" fillId="0" borderId="8" xfId="52" applyFont="1" applyBorder="1" applyAlignment="1">
      <alignment horizontal="right" vertical="center" wrapText="1"/>
    </xf>
    <xf numFmtId="164" fontId="11" fillId="0" borderId="8" xfId="52" applyNumberFormat="1" applyFont="1" applyBorder="1" applyAlignment="1">
      <alignment horizontal="right" vertical="center"/>
    </xf>
    <xf numFmtId="0" fontId="11" fillId="0" borderId="8" xfId="52" applyFont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vertical="center" wrapText="1" readingOrder="2"/>
    </xf>
    <xf numFmtId="0" fontId="37" fillId="0" borderId="8" xfId="0" applyFont="1" applyFill="1" applyBorder="1" applyAlignment="1">
      <alignment horizontal="left" vertical="center" wrapText="1" readingOrder="2"/>
    </xf>
    <xf numFmtId="0" fontId="37" fillId="0" borderId="28" xfId="0" applyFont="1" applyFill="1" applyBorder="1" applyAlignment="1">
      <alignment horizontal="left" vertical="center" wrapText="1" readingOrder="2"/>
    </xf>
    <xf numFmtId="0" fontId="37" fillId="0" borderId="16" xfId="0" applyFont="1" applyFill="1" applyBorder="1" applyAlignment="1">
      <alignment horizontal="left" vertical="center" wrapText="1" readingOrder="2"/>
    </xf>
    <xf numFmtId="0" fontId="11" fillId="0" borderId="4" xfId="52" applyFont="1" applyBorder="1" applyAlignment="1">
      <alignment horizontal="right" vertical="center" wrapText="1"/>
    </xf>
    <xf numFmtId="164" fontId="11" fillId="0" borderId="4" xfId="52" applyNumberFormat="1" applyFont="1" applyBorder="1" applyAlignment="1">
      <alignment horizontal="right" vertical="center"/>
    </xf>
    <xf numFmtId="164" fontId="11" fillId="0" borderId="4" xfId="5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51" applyFont="1" applyBorder="1" applyAlignment="1">
      <alignment horizontal="right" vertical="center" wrapText="1"/>
    </xf>
    <xf numFmtId="164" fontId="11" fillId="0" borderId="0" xfId="51" applyNumberFormat="1" applyFont="1" applyBorder="1" applyAlignment="1">
      <alignment horizontal="right" vertical="center"/>
    </xf>
    <xf numFmtId="0" fontId="11" fillId="0" borderId="8" xfId="51" applyFont="1" applyBorder="1" applyAlignment="1">
      <alignment horizontal="right" vertical="center" wrapText="1"/>
    </xf>
    <xf numFmtId="164" fontId="11" fillId="0" borderId="8" xfId="51" applyNumberFormat="1" applyFont="1" applyBorder="1" applyAlignment="1">
      <alignment horizontal="right" vertical="center"/>
    </xf>
    <xf numFmtId="0" fontId="11" fillId="0" borderId="4" xfId="51" applyFont="1" applyFill="1" applyBorder="1" applyAlignment="1">
      <alignment horizontal="right" vertical="center" wrapText="1"/>
    </xf>
    <xf numFmtId="164" fontId="11" fillId="0" borderId="4" xfId="51" applyNumberFormat="1" applyFont="1" applyFill="1" applyBorder="1" applyAlignment="1">
      <alignment horizontal="right" vertical="center"/>
    </xf>
    <xf numFmtId="164" fontId="11" fillId="0" borderId="4" xfId="51" applyNumberFormat="1" applyFont="1" applyFill="1" applyBorder="1" applyAlignment="1">
      <alignment horizontal="left" vertical="center"/>
    </xf>
    <xf numFmtId="0" fontId="11" fillId="0" borderId="4" xfId="51" applyFont="1" applyFill="1" applyBorder="1" applyAlignment="1">
      <alignment horizontal="left" vertical="center" wrapText="1"/>
    </xf>
    <xf numFmtId="0" fontId="11" fillId="0" borderId="0" xfId="51" applyFont="1" applyBorder="1" applyAlignment="1">
      <alignment horizontal="right" vertical="top" wrapText="1"/>
    </xf>
    <xf numFmtId="0" fontId="12" fillId="0" borderId="0" xfId="5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1" fillId="0" borderId="0" xfId="51" applyFont="1" applyFill="1" applyBorder="1" applyAlignment="1">
      <alignment horizontal="right" vertical="top" wrapText="1"/>
    </xf>
    <xf numFmtId="164" fontId="11" fillId="0" borderId="0" xfId="51" applyNumberFormat="1" applyFont="1" applyFill="1" applyBorder="1" applyAlignment="1">
      <alignment horizontal="right" vertical="center"/>
    </xf>
    <xf numFmtId="0" fontId="11" fillId="0" borderId="12" xfId="43" applyFont="1" applyBorder="1" applyAlignment="1">
      <alignment wrapText="1"/>
    </xf>
    <xf numFmtId="0" fontId="11" fillId="0" borderId="8" xfId="51" applyFont="1" applyFill="1" applyBorder="1" applyAlignment="1">
      <alignment horizontal="right" vertical="top" wrapText="1"/>
    </xf>
    <xf numFmtId="164" fontId="11" fillId="0" borderId="8" xfId="51" applyNumberFormat="1" applyFont="1" applyFill="1" applyBorder="1" applyAlignment="1">
      <alignment horizontal="right" vertical="center"/>
    </xf>
    <xf numFmtId="0" fontId="11" fillId="0" borderId="8" xfId="43" applyFont="1" applyBorder="1" applyAlignment="1">
      <alignment wrapText="1"/>
    </xf>
    <xf numFmtId="164" fontId="11" fillId="0" borderId="8" xfId="51" applyNumberFormat="1" applyFont="1" applyFill="1" applyBorder="1" applyAlignment="1">
      <alignment vertical="center"/>
    </xf>
    <xf numFmtId="0" fontId="11" fillId="0" borderId="10" xfId="51" applyFont="1" applyFill="1" applyBorder="1" applyAlignment="1">
      <alignment horizontal="right" vertical="top" wrapText="1"/>
    </xf>
    <xf numFmtId="164" fontId="11" fillId="0" borderId="10" xfId="51" applyNumberFormat="1" applyFont="1" applyFill="1" applyBorder="1" applyAlignment="1">
      <alignment horizontal="right" vertical="center"/>
    </xf>
    <xf numFmtId="0" fontId="11" fillId="0" borderId="13" xfId="51" applyFont="1" applyFill="1" applyBorder="1" applyAlignment="1">
      <alignment horizontal="right" vertical="top" wrapText="1"/>
    </xf>
    <xf numFmtId="164" fontId="11" fillId="0" borderId="13" xfId="51" applyNumberFormat="1" applyFont="1" applyFill="1" applyBorder="1" applyAlignment="1">
      <alignment horizontal="right" vertical="center"/>
    </xf>
    <xf numFmtId="164" fontId="11" fillId="0" borderId="13" xfId="51" applyNumberFormat="1" applyFont="1" applyFill="1" applyBorder="1" applyAlignment="1">
      <alignment vertical="center"/>
    </xf>
    <xf numFmtId="0" fontId="11" fillId="0" borderId="0" xfId="51" applyFont="1" applyFill="1" applyBorder="1" applyAlignment="1">
      <alignment horizontal="left" vertical="center"/>
    </xf>
    <xf numFmtId="0" fontId="11" fillId="0" borderId="8" xfId="51" applyFont="1" applyFill="1" applyBorder="1" applyAlignment="1">
      <alignment horizontal="left" vertical="center"/>
    </xf>
    <xf numFmtId="0" fontId="11" fillId="0" borderId="8" xfId="51" applyFont="1" applyFill="1" applyBorder="1" applyAlignment="1">
      <alignment horizontal="left" vertical="center" wrapText="1"/>
    </xf>
    <xf numFmtId="0" fontId="11" fillId="2" borderId="8" xfId="51" applyFont="1" applyFill="1" applyBorder="1" applyAlignment="1">
      <alignment horizontal="left" vertical="center"/>
    </xf>
    <xf numFmtId="0" fontId="11" fillId="0" borderId="4" xfId="51" applyFont="1" applyFill="1" applyBorder="1" applyAlignment="1">
      <alignment horizontal="right" vertical="top" wrapText="1"/>
    </xf>
    <xf numFmtId="0" fontId="17" fillId="0" borderId="1" xfId="45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45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0" xfId="0" applyFont="1" applyFill="1" applyBorder="1" applyAlignment="1"/>
    <xf numFmtId="0" fontId="17" fillId="0" borderId="2" xfId="45" applyFont="1" applyFill="1" applyBorder="1" applyAlignment="1">
      <alignment vertical="center" wrapText="1"/>
    </xf>
    <xf numFmtId="0" fontId="24" fillId="0" borderId="2" xfId="45" applyFont="1" applyFill="1" applyBorder="1" applyAlignment="1">
      <alignment vertical="center" wrapText="1"/>
    </xf>
    <xf numFmtId="0" fontId="24" fillId="0" borderId="2" xfId="45" applyFont="1" applyFill="1" applyBorder="1" applyAlignment="1">
      <alignment vertical="center" wrapText="1"/>
    </xf>
    <xf numFmtId="0" fontId="17" fillId="0" borderId="2" xfId="45" applyFont="1" applyFill="1" applyBorder="1" applyAlignment="1">
      <alignment vertical="center" wrapText="1"/>
    </xf>
    <xf numFmtId="0" fontId="11" fillId="0" borderId="6" xfId="46" applyFont="1" applyFill="1" applyBorder="1" applyAlignment="1">
      <alignment vertical="center" wrapText="1"/>
    </xf>
    <xf numFmtId="0" fontId="11" fillId="0" borderId="6" xfId="46" applyFont="1" applyFill="1" applyBorder="1" applyAlignment="1">
      <alignment vertical="center" wrapText="1"/>
    </xf>
    <xf numFmtId="164" fontId="11" fillId="0" borderId="6" xfId="46" applyNumberFormat="1" applyFont="1" applyFill="1" applyBorder="1" applyAlignment="1">
      <alignment vertical="center"/>
    </xf>
    <xf numFmtId="0" fontId="39" fillId="0" borderId="6" xfId="42" applyFont="1" applyFill="1" applyBorder="1" applyAlignment="1">
      <alignment horizontal="left" vertical="center" wrapText="1" readingOrder="2"/>
    </xf>
    <xf numFmtId="0" fontId="11" fillId="0" borderId="8" xfId="46" applyFont="1" applyFill="1" applyBorder="1" applyAlignment="1">
      <alignment vertical="center" wrapText="1"/>
    </xf>
    <xf numFmtId="0" fontId="11" fillId="0" borderId="8" xfId="53" applyFont="1" applyFill="1" applyBorder="1" applyAlignment="1">
      <alignment vertical="center" wrapText="1"/>
    </xf>
    <xf numFmtId="164" fontId="11" fillId="0" borderId="8" xfId="46" applyNumberFormat="1" applyFont="1" applyFill="1" applyBorder="1" applyAlignment="1">
      <alignment vertical="center"/>
    </xf>
    <xf numFmtId="0" fontId="20" fillId="0" borderId="10" xfId="16" applyFont="1" applyFill="1" applyBorder="1" applyAlignment="1">
      <alignment horizontal="left" vertical="center" wrapText="1"/>
    </xf>
    <xf numFmtId="0" fontId="39" fillId="0" borderId="8" xfId="42" applyFont="1" applyFill="1" applyBorder="1" applyAlignment="1">
      <alignment horizontal="left" vertical="center" wrapText="1" readingOrder="2"/>
    </xf>
    <xf numFmtId="0" fontId="11" fillId="0" borderId="8" xfId="46" applyFont="1" applyFill="1" applyBorder="1" applyAlignment="1">
      <alignment vertical="center" wrapText="1"/>
    </xf>
    <xf numFmtId="0" fontId="39" fillId="0" borderId="12" xfId="42" applyFont="1" applyFill="1" applyBorder="1" applyAlignment="1">
      <alignment horizontal="left" vertical="center" wrapText="1" readingOrder="2"/>
    </xf>
    <xf numFmtId="0" fontId="10" fillId="0" borderId="8" xfId="0" applyFont="1" applyFill="1" applyBorder="1" applyAlignment="1"/>
    <xf numFmtId="0" fontId="39" fillId="0" borderId="8" xfId="42" applyFont="1" applyFill="1" applyBorder="1" applyAlignment="1">
      <alignment horizontal="left" vertical="center" wrapText="1"/>
    </xf>
    <xf numFmtId="164" fontId="11" fillId="0" borderId="8" xfId="53" applyNumberFormat="1" applyFont="1" applyFill="1" applyBorder="1" applyAlignment="1">
      <alignment vertical="center"/>
    </xf>
    <xf numFmtId="0" fontId="11" fillId="0" borderId="13" xfId="46" applyFont="1" applyFill="1" applyBorder="1" applyAlignment="1">
      <alignment vertical="center" wrapText="1"/>
    </xf>
    <xf numFmtId="0" fontId="11" fillId="0" borderId="13" xfId="53" applyFont="1" applyFill="1" applyBorder="1" applyAlignment="1">
      <alignment vertical="center" wrapText="1"/>
    </xf>
    <xf numFmtId="164" fontId="11" fillId="0" borderId="13" xfId="53" applyNumberFormat="1" applyFont="1" applyFill="1" applyBorder="1" applyAlignment="1">
      <alignment vertical="center"/>
    </xf>
    <xf numFmtId="0" fontId="20" fillId="0" borderId="13" xfId="16" applyFont="1" applyFill="1" applyBorder="1" applyAlignment="1">
      <alignment horizontal="left" vertical="center" wrapText="1"/>
    </xf>
    <xf numFmtId="0" fontId="39" fillId="0" borderId="13" xfId="42" applyFont="1" applyFill="1" applyBorder="1" applyAlignment="1">
      <alignment horizontal="left" vertical="center" wrapText="1"/>
    </xf>
    <xf numFmtId="0" fontId="11" fillId="0" borderId="0" xfId="46" applyFont="1" applyFill="1" applyBorder="1" applyAlignment="1">
      <alignment vertical="center" wrapText="1"/>
    </xf>
    <xf numFmtId="0" fontId="11" fillId="0" borderId="0" xfId="53" applyFont="1" applyFill="1" applyBorder="1" applyAlignment="1">
      <alignment vertical="center" wrapText="1"/>
    </xf>
    <xf numFmtId="164" fontId="11" fillId="0" borderId="0" xfId="53" applyNumberFormat="1" applyFont="1" applyFill="1" applyBorder="1" applyAlignment="1">
      <alignment vertical="center"/>
    </xf>
    <xf numFmtId="0" fontId="39" fillId="0" borderId="0" xfId="42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11" fillId="0" borderId="0" xfId="46" applyFont="1" applyFill="1" applyBorder="1" applyAlignment="1">
      <alignment vertical="center" wrapText="1"/>
    </xf>
    <xf numFmtId="164" fontId="11" fillId="0" borderId="0" xfId="46" applyNumberFormat="1" applyFont="1" applyFill="1" applyBorder="1" applyAlignment="1">
      <alignment vertical="center"/>
    </xf>
    <xf numFmtId="0" fontId="11" fillId="0" borderId="10" xfId="46" applyFont="1" applyFill="1" applyBorder="1" applyAlignment="1">
      <alignment vertical="center" wrapText="1"/>
    </xf>
    <xf numFmtId="0" fontId="11" fillId="0" borderId="12" xfId="46" applyFont="1" applyFill="1" applyBorder="1" applyAlignment="1">
      <alignment vertical="center" wrapText="1"/>
    </xf>
    <xf numFmtId="0" fontId="11" fillId="0" borderId="10" xfId="53" applyFont="1" applyFill="1" applyBorder="1" applyAlignment="1">
      <alignment vertical="center" wrapText="1"/>
    </xf>
    <xf numFmtId="164" fontId="11" fillId="0" borderId="10" xfId="53" applyNumberFormat="1" applyFont="1" applyFill="1" applyBorder="1" applyAlignment="1">
      <alignment vertical="center"/>
    </xf>
    <xf numFmtId="0" fontId="39" fillId="0" borderId="10" xfId="42" applyFont="1" applyFill="1" applyBorder="1" applyAlignment="1">
      <alignment horizontal="left" vertical="center" wrapText="1"/>
    </xf>
    <xf numFmtId="0" fontId="11" fillId="0" borderId="2" xfId="46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164" fontId="11" fillId="0" borderId="4" xfId="53" applyNumberFormat="1" applyFont="1" applyFill="1" applyBorder="1" applyAlignment="1">
      <alignment vertical="center"/>
    </xf>
    <xf numFmtId="164" fontId="11" fillId="0" borderId="0" xfId="53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7" fillId="0" borderId="1" xfId="45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1" xfId="45" applyFont="1" applyBorder="1" applyAlignment="1">
      <alignment vertical="center" wrapText="1"/>
    </xf>
    <xf numFmtId="0" fontId="17" fillId="0" borderId="1" xfId="45" applyFont="1" applyBorder="1" applyAlignment="1">
      <alignment horizontal="left" vertical="center" wrapText="1"/>
    </xf>
    <xf numFmtId="0" fontId="17" fillId="0" borderId="0" xfId="45" applyFont="1" applyBorder="1" applyAlignment="1">
      <alignment horizontal="right" vertical="center" wrapText="1"/>
    </xf>
    <xf numFmtId="0" fontId="17" fillId="0" borderId="0" xfId="45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45" applyFont="1" applyBorder="1" applyAlignment="1">
      <alignment vertical="center" wrapText="1"/>
    </xf>
    <xf numFmtId="0" fontId="17" fillId="0" borderId="0" xfId="45" applyFont="1" applyBorder="1" applyAlignment="1">
      <alignment horizontal="left" vertical="center" wrapText="1"/>
    </xf>
    <xf numFmtId="0" fontId="17" fillId="0" borderId="0" xfId="45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/>
    </xf>
    <xf numFmtId="0" fontId="17" fillId="0" borderId="2" xfId="45" applyFont="1" applyBorder="1" applyAlignment="1">
      <alignment horizontal="right" vertical="center" wrapText="1"/>
    </xf>
    <xf numFmtId="0" fontId="17" fillId="0" borderId="2" xfId="45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2" xfId="45" applyFont="1" applyBorder="1" applyAlignment="1">
      <alignment vertical="center" wrapText="1"/>
    </xf>
    <xf numFmtId="0" fontId="17" fillId="0" borderId="2" xfId="45" applyFont="1" applyBorder="1" applyAlignment="1">
      <alignment horizontal="left" vertical="center" wrapText="1"/>
    </xf>
    <xf numFmtId="0" fontId="11" fillId="0" borderId="6" xfId="46" applyFont="1" applyBorder="1" applyAlignment="1">
      <alignment horizontal="right" vertical="center" wrapText="1"/>
    </xf>
    <xf numFmtId="0" fontId="11" fillId="0" borderId="6" xfId="46" applyFont="1" applyBorder="1" applyAlignment="1">
      <alignment horizontal="right" vertical="center" wrapText="1"/>
    </xf>
    <xf numFmtId="164" fontId="11" fillId="0" borderId="6" xfId="46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11" fillId="0" borderId="8" xfId="46" applyFont="1" applyBorder="1" applyAlignment="1">
      <alignment horizontal="right" vertical="center" wrapText="1"/>
    </xf>
    <xf numFmtId="0" fontId="11" fillId="0" borderId="8" xfId="53" applyFont="1" applyBorder="1" applyAlignment="1">
      <alignment horizontal="right" vertical="center" wrapText="1"/>
    </xf>
    <xf numFmtId="164" fontId="11" fillId="0" borderId="8" xfId="53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left" vertical="center" wrapText="1"/>
    </xf>
    <xf numFmtId="0" fontId="11" fillId="0" borderId="8" xfId="46" applyFont="1" applyBorder="1" applyAlignment="1">
      <alignment horizontal="right" vertical="center" wrapText="1"/>
    </xf>
    <xf numFmtId="164" fontId="11" fillId="0" borderId="8" xfId="46" applyNumberFormat="1" applyFont="1" applyBorder="1" applyAlignment="1">
      <alignment horizontal="right" vertical="center"/>
    </xf>
    <xf numFmtId="164" fontId="17" fillId="0" borderId="8" xfId="46" applyNumberFormat="1" applyFont="1" applyBorder="1" applyAlignment="1">
      <alignment horizontal="left" vertical="center"/>
    </xf>
    <xf numFmtId="0" fontId="20" fillId="0" borderId="12" xfId="16" applyFont="1" applyFill="1" applyBorder="1" applyAlignment="1">
      <alignment horizontal="left" vertical="center" wrapText="1"/>
    </xf>
    <xf numFmtId="0" fontId="11" fillId="0" borderId="0" xfId="46" applyFont="1" applyBorder="1" applyAlignment="1">
      <alignment horizontal="right" vertical="center" wrapText="1"/>
    </xf>
    <xf numFmtId="0" fontId="11" fillId="0" borderId="0" xfId="46" applyFont="1" applyBorder="1" applyAlignment="1">
      <alignment horizontal="right" vertical="center" wrapText="1"/>
    </xf>
    <xf numFmtId="164" fontId="11" fillId="0" borderId="0" xfId="46" applyNumberFormat="1" applyFont="1" applyBorder="1" applyAlignment="1">
      <alignment horizontal="right" vertical="center"/>
    </xf>
    <xf numFmtId="0" fontId="16" fillId="0" borderId="16" xfId="0" applyFont="1" applyBorder="1" applyAlignment="1">
      <alignment horizontal="left" vertical="center" wrapText="1"/>
    </xf>
    <xf numFmtId="0" fontId="11" fillId="0" borderId="13" xfId="46" applyFont="1" applyBorder="1" applyAlignment="1">
      <alignment horizontal="right" vertical="center" wrapText="1"/>
    </xf>
    <xf numFmtId="0" fontId="11" fillId="0" borderId="13" xfId="53" applyFont="1" applyBorder="1" applyAlignment="1">
      <alignment horizontal="right" vertical="center" wrapText="1"/>
    </xf>
    <xf numFmtId="164" fontId="11" fillId="0" borderId="13" xfId="53" applyNumberFormat="1" applyFont="1" applyBorder="1" applyAlignment="1">
      <alignment horizontal="right" vertical="center"/>
    </xf>
    <xf numFmtId="0" fontId="16" fillId="0" borderId="13" xfId="0" applyFont="1" applyBorder="1" applyAlignment="1">
      <alignment horizontal="left" vertical="center" wrapText="1"/>
    </xf>
    <xf numFmtId="0" fontId="11" fillId="0" borderId="7" xfId="46" applyFont="1" applyBorder="1" applyAlignment="1">
      <alignment horizontal="right" vertical="center" wrapText="1"/>
    </xf>
    <xf numFmtId="0" fontId="11" fillId="0" borderId="7" xfId="53" applyFont="1" applyBorder="1" applyAlignment="1">
      <alignment horizontal="right" vertical="center" wrapText="1"/>
    </xf>
    <xf numFmtId="164" fontId="11" fillId="0" borderId="7" xfId="53" applyNumberFormat="1" applyFont="1" applyBorder="1" applyAlignment="1">
      <alignment horizontal="right" vertical="center"/>
    </xf>
    <xf numFmtId="0" fontId="16" fillId="0" borderId="24" xfId="0" applyFont="1" applyBorder="1" applyAlignment="1">
      <alignment horizontal="left" vertical="center" wrapText="1"/>
    </xf>
    <xf numFmtId="0" fontId="11" fillId="0" borderId="0" xfId="53" applyFont="1" applyBorder="1" applyAlignment="1">
      <alignment horizontal="right" vertical="center" wrapText="1"/>
    </xf>
    <xf numFmtId="164" fontId="17" fillId="0" borderId="0" xfId="53" applyNumberFormat="1" applyFont="1" applyBorder="1" applyAlignment="1">
      <alignment horizontal="right" vertical="center"/>
    </xf>
    <xf numFmtId="0" fontId="17" fillId="0" borderId="0" xfId="46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64" fontId="17" fillId="0" borderId="9" xfId="46" applyNumberFormat="1" applyFont="1" applyBorder="1" applyAlignment="1">
      <alignment horizontal="left" vertical="center"/>
    </xf>
    <xf numFmtId="164" fontId="17" fillId="0" borderId="6" xfId="46" applyNumberFormat="1" applyFont="1" applyBorder="1" applyAlignment="1">
      <alignment horizontal="left" vertical="center"/>
    </xf>
    <xf numFmtId="164" fontId="17" fillId="0" borderId="12" xfId="46" applyNumberFormat="1" applyFont="1" applyBorder="1" applyAlignment="1">
      <alignment horizontal="left" vertical="center"/>
    </xf>
    <xf numFmtId="164" fontId="17" fillId="0" borderId="10" xfId="46" applyNumberFormat="1" applyFont="1" applyBorder="1" applyAlignment="1">
      <alignment horizontal="left" vertical="center" wrapText="1"/>
    </xf>
    <xf numFmtId="164" fontId="17" fillId="0" borderId="12" xfId="46" applyNumberFormat="1" applyFont="1" applyBorder="1" applyAlignment="1">
      <alignment horizontal="left" vertical="center" wrapText="1"/>
    </xf>
    <xf numFmtId="0" fontId="11" fillId="0" borderId="10" xfId="46" applyFont="1" applyBorder="1" applyAlignment="1">
      <alignment horizontal="right" vertical="center" wrapText="1"/>
    </xf>
    <xf numFmtId="0" fontId="11" fillId="0" borderId="10" xfId="53" applyFont="1" applyBorder="1" applyAlignment="1">
      <alignment horizontal="right" vertical="center" wrapText="1"/>
    </xf>
    <xf numFmtId="164" fontId="11" fillId="0" borderId="10" xfId="53" applyNumberFormat="1" applyFont="1" applyBorder="1" applyAlignment="1">
      <alignment horizontal="right" vertical="center"/>
    </xf>
    <xf numFmtId="164" fontId="17" fillId="0" borderId="10" xfId="46" applyNumberFormat="1" applyFont="1" applyBorder="1" applyAlignment="1">
      <alignment horizontal="left" vertical="center"/>
    </xf>
    <xf numFmtId="0" fontId="11" fillId="0" borderId="11" xfId="46" applyFont="1" applyBorder="1" applyAlignment="1">
      <alignment horizontal="right" vertical="center" wrapText="1"/>
    </xf>
    <xf numFmtId="0" fontId="11" fillId="0" borderId="11" xfId="53" applyFont="1" applyBorder="1" applyAlignment="1">
      <alignment horizontal="right" vertical="center" wrapText="1"/>
    </xf>
    <xf numFmtId="164" fontId="11" fillId="0" borderId="11" xfId="53" applyNumberFormat="1" applyFont="1" applyBorder="1" applyAlignment="1">
      <alignment horizontal="right" vertical="center"/>
    </xf>
    <xf numFmtId="0" fontId="20" fillId="0" borderId="11" xfId="16" applyFont="1" applyFill="1" applyBorder="1" applyAlignment="1">
      <alignment horizontal="left" vertical="center" wrapText="1"/>
    </xf>
    <xf numFmtId="164" fontId="17" fillId="0" borderId="11" xfId="46" applyNumberFormat="1" applyFont="1" applyBorder="1" applyAlignment="1">
      <alignment horizontal="left" vertical="center"/>
    </xf>
    <xf numFmtId="164" fontId="11" fillId="0" borderId="6" xfId="46" applyNumberFormat="1" applyFont="1" applyFill="1" applyBorder="1" applyAlignment="1">
      <alignment horizontal="right" vertical="center"/>
    </xf>
    <xf numFmtId="164" fontId="11" fillId="0" borderId="8" xfId="53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0" fontId="14" fillId="0" borderId="13" xfId="16" applyFont="1" applyFill="1" applyBorder="1" applyAlignment="1">
      <alignment horizontal="left" vertical="center" wrapText="1"/>
    </xf>
    <xf numFmtId="164" fontId="10" fillId="0" borderId="13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12" xfId="49" applyFont="1" applyFill="1" applyBorder="1" applyAlignment="1">
      <alignment vertical="center" wrapText="1"/>
    </xf>
    <xf numFmtId="164" fontId="12" fillId="0" borderId="12" xfId="49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11" fillId="0" borderId="0" xfId="42" applyFont="1" applyFill="1" applyBorder="1" applyAlignment="1">
      <alignment horizontal="left" vertical="center" wrapText="1" readingOrder="2"/>
    </xf>
    <xf numFmtId="0" fontId="11" fillId="0" borderId="8" xfId="49" applyFont="1" applyFill="1" applyBorder="1" applyAlignment="1">
      <alignment vertical="center" wrapText="1"/>
    </xf>
    <xf numFmtId="164" fontId="12" fillId="0" borderId="8" xfId="49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11" fillId="0" borderId="8" xfId="42" applyFont="1" applyFill="1" applyBorder="1" applyAlignment="1">
      <alignment horizontal="left" vertical="center" wrapText="1" readingOrder="2"/>
    </xf>
    <xf numFmtId="0" fontId="11" fillId="0" borderId="8" xfId="42" applyFont="1" applyFill="1" applyBorder="1" applyAlignment="1">
      <alignment horizontal="left" vertical="center" wrapText="1"/>
    </xf>
    <xf numFmtId="0" fontId="11" fillId="0" borderId="0" xfId="49" applyFont="1" applyFill="1" applyBorder="1" applyAlignment="1">
      <alignment vertical="center" wrapText="1"/>
    </xf>
    <xf numFmtId="164" fontId="12" fillId="0" borderId="0" xfId="49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1" fillId="0" borderId="0" xfId="42" applyFont="1" applyFill="1" applyBorder="1" applyAlignment="1">
      <alignment horizontal="left" vertical="center" wrapText="1"/>
    </xf>
    <xf numFmtId="0" fontId="11" fillId="0" borderId="4" xfId="31" applyFont="1" applyFill="1" applyBorder="1" applyAlignment="1">
      <alignment vertical="top" wrapText="1"/>
    </xf>
    <xf numFmtId="164" fontId="10" fillId="0" borderId="4" xfId="0" applyNumberFormat="1" applyFont="1" applyFill="1" applyBorder="1" applyAlignment="1">
      <alignment horizontal="center"/>
    </xf>
    <xf numFmtId="164" fontId="12" fillId="0" borderId="4" xfId="31" applyNumberFormat="1" applyFont="1" applyFill="1" applyBorder="1" applyAlignment="1">
      <alignment horizontal="center"/>
    </xf>
    <xf numFmtId="0" fontId="11" fillId="0" borderId="4" xfId="31" applyFont="1" applyFill="1" applyBorder="1" applyAlignment="1">
      <alignment horizontal="left" vertical="top" wrapText="1"/>
    </xf>
    <xf numFmtId="0" fontId="11" fillId="0" borderId="1" xfId="31" applyFont="1" applyBorder="1" applyAlignment="1">
      <alignment horizontal="right" vertical="center" wrapText="1"/>
    </xf>
    <xf numFmtId="0" fontId="37" fillId="0" borderId="1" xfId="0" applyFont="1" applyFill="1" applyBorder="1" applyAlignment="1">
      <alignment horizontal="left" vertical="center" wrapText="1" readingOrder="2"/>
    </xf>
    <xf numFmtId="0" fontId="11" fillId="0" borderId="0" xfId="31" applyFont="1" applyBorder="1" applyAlignment="1">
      <alignment horizontal="right" vertical="center" wrapText="1"/>
    </xf>
    <xf numFmtId="0" fontId="11" fillId="0" borderId="0" xfId="31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 readingOrder="2"/>
    </xf>
    <xf numFmtId="0" fontId="17" fillId="0" borderId="0" xfId="45" applyFont="1" applyBorder="1" applyAlignment="1">
      <alignment vertical="center" wrapText="1"/>
    </xf>
    <xf numFmtId="0" fontId="12" fillId="0" borderId="0" xfId="31" applyFont="1" applyBorder="1" applyAlignment="1">
      <alignment vertical="center"/>
    </xf>
    <xf numFmtId="0" fontId="11" fillId="0" borderId="2" xfId="31" applyFont="1" applyBorder="1" applyAlignment="1">
      <alignment horizontal="right" vertical="center" wrapText="1"/>
    </xf>
    <xf numFmtId="0" fontId="37" fillId="0" borderId="2" xfId="0" applyFont="1" applyFill="1" applyBorder="1" applyAlignment="1">
      <alignment horizontal="left" vertical="center" wrapText="1" readingOrder="2"/>
    </xf>
    <xf numFmtId="0" fontId="17" fillId="0" borderId="2" xfId="45" applyFont="1" applyBorder="1" applyAlignment="1">
      <alignment vertical="center" wrapText="1"/>
    </xf>
    <xf numFmtId="0" fontId="10" fillId="0" borderId="2" xfId="0" applyFont="1" applyBorder="1" applyAlignment="1">
      <alignment horizontal="right"/>
    </xf>
    <xf numFmtId="0" fontId="11" fillId="0" borderId="0" xfId="31" applyFont="1" applyBorder="1" applyAlignment="1">
      <alignment horizontal="right" vertical="center" wrapText="1"/>
    </xf>
    <xf numFmtId="0" fontId="37" fillId="0" borderId="9" xfId="0" applyFont="1" applyFill="1" applyBorder="1" applyAlignment="1">
      <alignment vertical="center" wrapText="1" readingOrder="2"/>
    </xf>
    <xf numFmtId="0" fontId="12" fillId="0" borderId="0" xfId="31" applyFont="1" applyBorder="1" applyAlignment="1">
      <alignment horizontal="center" vertical="center"/>
    </xf>
    <xf numFmtId="0" fontId="11" fillId="0" borderId="8" xfId="31" applyFont="1" applyBorder="1" applyAlignment="1">
      <alignment horizontal="right" vertical="center" wrapText="1"/>
    </xf>
    <xf numFmtId="0" fontId="11" fillId="0" borderId="8" xfId="31" applyFont="1" applyBorder="1" applyAlignment="1">
      <alignment horizontal="center" vertical="center" wrapText="1"/>
    </xf>
    <xf numFmtId="0" fontId="37" fillId="0" borderId="22" xfId="0" applyFont="1" applyFill="1" applyBorder="1" applyAlignment="1">
      <alignment vertical="center" wrapText="1" readingOrder="2"/>
    </xf>
    <xf numFmtId="0" fontId="12" fillId="0" borderId="8" xfId="31" applyFont="1" applyBorder="1" applyAlignment="1">
      <alignment horizontal="center" vertical="center"/>
    </xf>
    <xf numFmtId="0" fontId="37" fillId="0" borderId="19" xfId="0" applyFont="1" applyFill="1" applyBorder="1" applyAlignment="1">
      <alignment vertical="center" wrapText="1" readingOrder="2"/>
    </xf>
    <xf numFmtId="0" fontId="10" fillId="0" borderId="4" xfId="0" applyFont="1" applyBorder="1" applyAlignment="1">
      <alignment horizontal="right" vertical="center"/>
    </xf>
    <xf numFmtId="0" fontId="37" fillId="0" borderId="4" xfId="0" applyFont="1" applyFill="1" applyBorder="1" applyAlignment="1">
      <alignment vertical="center" wrapText="1" readingOrder="2"/>
    </xf>
    <xf numFmtId="0" fontId="16" fillId="0" borderId="0" xfId="0" applyFont="1" applyFill="1" applyBorder="1" applyAlignment="1">
      <alignment vertical="center"/>
    </xf>
  </cellXfs>
  <cellStyles count="54">
    <cellStyle name="Normal" xfId="0" builtinId="0"/>
    <cellStyle name="Normal 2" xfId="16"/>
    <cellStyle name="Normal 3" xfId="17"/>
    <cellStyle name="Normal 3 2" xfId="21"/>
    <cellStyle name="Normal 4" xfId="15"/>
    <cellStyle name="Normal 4 2" xfId="18"/>
    <cellStyle name="Normal 5" xfId="40"/>
    <cellStyle name="Normal_00000" xfId="48"/>
    <cellStyle name="Normal_25" xfId="19"/>
    <cellStyle name="Normal_26" xfId="20"/>
    <cellStyle name="Normal_27" xfId="23"/>
    <cellStyle name="Normal_28" xfId="25"/>
    <cellStyle name="Normal_3" xfId="2"/>
    <cellStyle name="Normal_32" xfId="28"/>
    <cellStyle name="Normal_33" xfId="29"/>
    <cellStyle name="Normal_33_1" xfId="30"/>
    <cellStyle name="Normal_34" xfId="22"/>
    <cellStyle name="Normal_78" xfId="41"/>
    <cellStyle name="Normal_82" xfId="44"/>
    <cellStyle name="Normal_Sheet1" xfId="1"/>
    <cellStyle name="Normal_Sheet1_1" xfId="26"/>
    <cellStyle name="Normal_Sheet2" xfId="27"/>
    <cellStyle name="Normal_Sheet3" xfId="45"/>
    <cellStyle name="Normal_Sheet4" xfId="24"/>
    <cellStyle name="Normal_Sheet5" xfId="4"/>
    <cellStyle name="Normal_Sheet6" xfId="31"/>
    <cellStyle name="Normal_جدول 1" xfId="37"/>
    <cellStyle name="Normal_جدول 1_1" xfId="11"/>
    <cellStyle name="Normal_جدول 1_1 2" xfId="33"/>
    <cellStyle name="Normal_جدول 2" xfId="34"/>
    <cellStyle name="Normal_جدول 2_1" xfId="12"/>
    <cellStyle name="Normal_جدول 2_1 2" xfId="38"/>
    <cellStyle name="Normal_جدول 3" xfId="9"/>
    <cellStyle name="Normal_جدول 4" xfId="3"/>
    <cellStyle name="Normal_جدول 5" xfId="10"/>
    <cellStyle name="Normal_جدول 6" xfId="5"/>
    <cellStyle name="Normal_جدول 6-1" xfId="13"/>
    <cellStyle name="Normal_جدول 7" xfId="6"/>
    <cellStyle name="Normal_جدول 7_1" xfId="7"/>
    <cellStyle name="Normal_جدول 78" xfId="42"/>
    <cellStyle name="Normal_جدول 8" xfId="8"/>
    <cellStyle name="Normal_جدول 8 2" xfId="32"/>
    <cellStyle name="Normal_جدول 8_1" xfId="36"/>
    <cellStyle name="Normal_جدول 82" xfId="52"/>
    <cellStyle name="Normal_جدول 86" xfId="49"/>
    <cellStyle name="Normal_جدول 9" xfId="14"/>
    <cellStyle name="Normal_جدول 95" xfId="50"/>
    <cellStyle name="Normal_جدول8" xfId="35"/>
    <cellStyle name="Normal_جدول8_1" xfId="39"/>
    <cellStyle name="Normal_مستوى المحاضر" xfId="53"/>
    <cellStyle name="Normal_مستوى الملاك" xfId="46"/>
    <cellStyle name="Normal_مستوى المهن" xfId="51"/>
    <cellStyle name="Normal_مستوى محاضر" xfId="47"/>
    <cellStyle name="Normal_مهن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L13"/>
  <sheetViews>
    <sheetView rightToLeft="1" view="pageBreakPreview" topLeftCell="A13" zoomScaleNormal="100" zoomScaleSheetLayoutView="100" workbookViewId="0">
      <selection activeCell="L53" activeCellId="2" sqref="H32 I47 L53"/>
    </sheetView>
  </sheetViews>
  <sheetFormatPr defaultRowHeight="15"/>
  <cols>
    <col min="1" max="1" width="10.28515625" customWidth="1"/>
    <col min="8" max="8" width="12" customWidth="1"/>
  </cols>
  <sheetData>
    <row r="12" spans="2:12" ht="33">
      <c r="B12" s="260" t="s">
        <v>229</v>
      </c>
      <c r="C12" s="260"/>
      <c r="D12" s="260"/>
      <c r="E12" s="260"/>
      <c r="F12" s="260"/>
      <c r="G12" s="260"/>
      <c r="H12" s="260"/>
      <c r="I12" s="213"/>
      <c r="J12" s="213"/>
      <c r="K12" s="213"/>
      <c r="L12" s="213"/>
    </row>
    <row r="13" spans="2:12" ht="60" customHeight="1">
      <c r="B13" s="213" t="s">
        <v>179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</row>
  </sheetData>
  <mergeCells count="1">
    <mergeCell ref="B12:H12"/>
  </mergeCell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7"/>
  <sheetViews>
    <sheetView rightToLeft="1" view="pageBreakPreview" zoomScale="90" zoomScaleNormal="100" zoomScaleSheetLayoutView="90" workbookViewId="0">
      <selection activeCell="Y75" sqref="Y75"/>
    </sheetView>
  </sheetViews>
  <sheetFormatPr defaultRowHeight="15.75"/>
  <cols>
    <col min="1" max="1" width="9.140625" style="12" customWidth="1"/>
    <col min="2" max="2" width="5.140625" style="12" customWidth="1"/>
    <col min="3" max="3" width="7.7109375" style="12" customWidth="1"/>
    <col min="4" max="4" width="5.140625" style="12" customWidth="1"/>
    <col min="5" max="5" width="7.140625" style="12" bestFit="1" customWidth="1"/>
    <col min="6" max="6" width="5.140625" style="12" customWidth="1"/>
    <col min="7" max="7" width="8.7109375" style="12" customWidth="1"/>
    <col min="8" max="8" width="7" style="12" customWidth="1"/>
    <col min="9" max="9" width="6.85546875" style="12" customWidth="1"/>
    <col min="10" max="10" width="5.140625" style="12" customWidth="1"/>
    <col min="11" max="11" width="7.140625" style="12" bestFit="1" customWidth="1"/>
    <col min="12" max="12" width="5.140625" style="12" customWidth="1"/>
    <col min="13" max="13" width="7.140625" style="12" customWidth="1"/>
    <col min="14" max="14" width="5" style="12" customWidth="1"/>
    <col min="15" max="15" width="7.28515625" style="12" customWidth="1"/>
    <col min="16" max="16" width="5" style="12" customWidth="1"/>
    <col min="17" max="17" width="7.5703125" style="12" customWidth="1"/>
    <col min="18" max="18" width="5" style="12" customWidth="1"/>
    <col min="19" max="19" width="7.7109375" style="12" customWidth="1"/>
    <col min="20" max="20" width="5" style="12" customWidth="1"/>
    <col min="21" max="21" width="7.140625" style="12" customWidth="1"/>
    <col min="22" max="22" width="6.28515625" style="12" customWidth="1"/>
    <col min="23" max="23" width="7.42578125" style="12" customWidth="1"/>
    <col min="24" max="24" width="7" style="12" customWidth="1"/>
    <col min="25" max="25" width="18.140625" style="12" customWidth="1"/>
    <col min="26" max="16384" width="9.140625" style="12"/>
  </cols>
  <sheetData>
    <row r="2" spans="1:31" ht="24" customHeight="1">
      <c r="A2" s="382" t="s">
        <v>120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</row>
    <row r="3" spans="1:31" ht="34.5" customHeight="1">
      <c r="A3" s="284" t="s">
        <v>212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</row>
    <row r="4" spans="1:31" ht="21.75" customHeight="1" thickBot="1">
      <c r="A4" s="12" t="s">
        <v>258</v>
      </c>
      <c r="X4" s="283" t="s">
        <v>259</v>
      </c>
      <c r="Y4" s="283"/>
    </row>
    <row r="5" spans="1:31" ht="26.25" customHeight="1" thickTop="1">
      <c r="A5" s="388" t="s">
        <v>78</v>
      </c>
      <c r="B5" s="387" t="s">
        <v>69</v>
      </c>
      <c r="C5" s="387"/>
      <c r="D5" s="387" t="s">
        <v>70</v>
      </c>
      <c r="E5" s="387"/>
      <c r="F5" s="387" t="s">
        <v>71</v>
      </c>
      <c r="G5" s="387"/>
      <c r="H5" s="387" t="s">
        <v>72</v>
      </c>
      <c r="I5" s="387"/>
      <c r="J5" s="387" t="s">
        <v>73</v>
      </c>
      <c r="K5" s="387"/>
      <c r="L5" s="387" t="s">
        <v>87</v>
      </c>
      <c r="M5" s="387"/>
      <c r="N5" s="387" t="s">
        <v>74</v>
      </c>
      <c r="O5" s="387"/>
      <c r="P5" s="387" t="s">
        <v>75</v>
      </c>
      <c r="Q5" s="387"/>
      <c r="R5" s="387" t="s">
        <v>76</v>
      </c>
      <c r="S5" s="387"/>
      <c r="T5" s="387" t="s">
        <v>59</v>
      </c>
      <c r="U5" s="387"/>
      <c r="V5" s="387" t="s">
        <v>77</v>
      </c>
      <c r="W5" s="387"/>
      <c r="X5" s="387"/>
      <c r="Y5" s="383" t="s">
        <v>163</v>
      </c>
    </row>
    <row r="6" spans="1:31" ht="33.75" customHeight="1">
      <c r="A6" s="389"/>
      <c r="B6" s="391" t="s">
        <v>211</v>
      </c>
      <c r="C6" s="391"/>
      <c r="D6" s="313" t="s">
        <v>169</v>
      </c>
      <c r="E6" s="313"/>
      <c r="F6" s="313" t="s">
        <v>170</v>
      </c>
      <c r="G6" s="313"/>
      <c r="H6" s="267" t="s">
        <v>171</v>
      </c>
      <c r="I6" s="267"/>
      <c r="J6" s="313" t="s">
        <v>172</v>
      </c>
      <c r="K6" s="313"/>
      <c r="L6" s="313" t="s">
        <v>173</v>
      </c>
      <c r="M6" s="313"/>
      <c r="N6" s="313" t="s">
        <v>174</v>
      </c>
      <c r="O6" s="313"/>
      <c r="P6" s="313" t="s">
        <v>175</v>
      </c>
      <c r="Q6" s="313"/>
      <c r="R6" s="313" t="s">
        <v>176</v>
      </c>
      <c r="S6" s="313"/>
      <c r="T6" s="313" t="s">
        <v>177</v>
      </c>
      <c r="U6" s="313"/>
      <c r="V6" s="299" t="s">
        <v>125</v>
      </c>
      <c r="W6" s="299"/>
      <c r="X6" s="299"/>
      <c r="Y6" s="384"/>
    </row>
    <row r="7" spans="1:31" ht="26.25" customHeight="1">
      <c r="A7" s="389"/>
      <c r="B7" s="170" t="s">
        <v>40</v>
      </c>
      <c r="C7" s="170" t="s">
        <v>41</v>
      </c>
      <c r="D7" s="170" t="s">
        <v>40</v>
      </c>
      <c r="E7" s="170" t="s">
        <v>41</v>
      </c>
      <c r="F7" s="170" t="s">
        <v>40</v>
      </c>
      <c r="G7" s="170" t="s">
        <v>41</v>
      </c>
      <c r="H7" s="170" t="s">
        <v>40</v>
      </c>
      <c r="I7" s="170" t="s">
        <v>41</v>
      </c>
      <c r="J7" s="170" t="s">
        <v>40</v>
      </c>
      <c r="K7" s="170" t="s">
        <v>41</v>
      </c>
      <c r="L7" s="170" t="s">
        <v>40</v>
      </c>
      <c r="M7" s="170" t="s">
        <v>41</v>
      </c>
      <c r="N7" s="170" t="s">
        <v>40</v>
      </c>
      <c r="O7" s="170" t="s">
        <v>41</v>
      </c>
      <c r="P7" s="170" t="s">
        <v>40</v>
      </c>
      <c r="Q7" s="170" t="s">
        <v>41</v>
      </c>
      <c r="R7" s="170" t="s">
        <v>40</v>
      </c>
      <c r="S7" s="170" t="s">
        <v>41</v>
      </c>
      <c r="T7" s="211" t="s">
        <v>40</v>
      </c>
      <c r="U7" s="211" t="s">
        <v>41</v>
      </c>
      <c r="V7" s="211" t="s">
        <v>40</v>
      </c>
      <c r="W7" s="211" t="s">
        <v>41</v>
      </c>
      <c r="X7" s="211" t="s">
        <v>42</v>
      </c>
      <c r="Y7" s="384"/>
      <c r="AB7" s="13"/>
      <c r="AC7" s="13"/>
      <c r="AD7" s="13"/>
      <c r="AE7" s="13"/>
    </row>
    <row r="8" spans="1:31" ht="26.25" customHeight="1" thickBot="1">
      <c r="A8" s="390"/>
      <c r="B8" s="229" t="s">
        <v>133</v>
      </c>
      <c r="C8" s="229" t="s">
        <v>134</v>
      </c>
      <c r="D8" s="229" t="s">
        <v>133</v>
      </c>
      <c r="E8" s="229" t="s">
        <v>134</v>
      </c>
      <c r="F8" s="229" t="s">
        <v>133</v>
      </c>
      <c r="G8" s="229" t="s">
        <v>134</v>
      </c>
      <c r="H8" s="229" t="s">
        <v>133</v>
      </c>
      <c r="I8" s="229" t="s">
        <v>134</v>
      </c>
      <c r="J8" s="229" t="s">
        <v>133</v>
      </c>
      <c r="K8" s="229" t="s">
        <v>134</v>
      </c>
      <c r="L8" s="229" t="s">
        <v>133</v>
      </c>
      <c r="M8" s="229" t="s">
        <v>134</v>
      </c>
      <c r="N8" s="229" t="s">
        <v>133</v>
      </c>
      <c r="O8" s="229" t="s">
        <v>134</v>
      </c>
      <c r="P8" s="229" t="s">
        <v>133</v>
      </c>
      <c r="Q8" s="229" t="s">
        <v>134</v>
      </c>
      <c r="R8" s="229" t="s">
        <v>133</v>
      </c>
      <c r="S8" s="229" t="s">
        <v>134</v>
      </c>
      <c r="T8" s="229" t="s">
        <v>133</v>
      </c>
      <c r="U8" s="229" t="s">
        <v>134</v>
      </c>
      <c r="V8" s="215" t="s">
        <v>133</v>
      </c>
      <c r="W8" s="215" t="s">
        <v>134</v>
      </c>
      <c r="X8" s="222" t="s">
        <v>125</v>
      </c>
      <c r="Y8" s="385"/>
      <c r="AB8" s="170"/>
      <c r="AC8" s="170"/>
      <c r="AD8" s="171"/>
      <c r="AE8" s="13"/>
    </row>
    <row r="9" spans="1:31" ht="30" customHeight="1">
      <c r="A9" s="196" t="s">
        <v>79</v>
      </c>
      <c r="B9" s="135">
        <v>0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7</v>
      </c>
      <c r="M9" s="135">
        <v>2.0000000000000004</v>
      </c>
      <c r="N9" s="135">
        <v>0</v>
      </c>
      <c r="O9" s="135">
        <v>0</v>
      </c>
      <c r="P9" s="135">
        <v>1.0000000000000002</v>
      </c>
      <c r="Q9" s="135">
        <v>1</v>
      </c>
      <c r="R9" s="135">
        <v>1</v>
      </c>
      <c r="S9" s="135">
        <v>2.0000000000000004</v>
      </c>
      <c r="T9" s="135">
        <v>0</v>
      </c>
      <c r="U9" s="135">
        <v>0</v>
      </c>
      <c r="V9" s="135">
        <f>SUM(B9,D9,F9,H9,J9,L9,N9,P9,R9,T9)</f>
        <v>9</v>
      </c>
      <c r="W9" s="135">
        <f>SUM(C9,E9,G9,I9,K9,M9,O9,Q9,S9,U9)</f>
        <v>5.0000000000000009</v>
      </c>
      <c r="X9" s="135">
        <f>SUM(V9:W9)</f>
        <v>14</v>
      </c>
      <c r="Y9" s="212" t="s">
        <v>164</v>
      </c>
      <c r="AB9" s="135"/>
      <c r="AC9" s="135"/>
      <c r="AD9" s="135"/>
      <c r="AE9" s="13"/>
    </row>
    <row r="10" spans="1:31" ht="38.25" customHeight="1">
      <c r="A10" s="197" t="s">
        <v>80</v>
      </c>
      <c r="B10" s="136">
        <v>0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1.0000000000000002</v>
      </c>
      <c r="I10" s="136">
        <v>1.0000000000000002</v>
      </c>
      <c r="J10" s="136">
        <v>4</v>
      </c>
      <c r="K10" s="136">
        <v>4</v>
      </c>
      <c r="L10" s="136">
        <v>13.000000000000004</v>
      </c>
      <c r="M10" s="136">
        <v>2.0000000000000004</v>
      </c>
      <c r="N10" s="136">
        <v>0</v>
      </c>
      <c r="O10" s="136">
        <v>1.0000000000000002</v>
      </c>
      <c r="P10" s="136">
        <v>0</v>
      </c>
      <c r="Q10" s="136">
        <v>1</v>
      </c>
      <c r="R10" s="136">
        <v>0</v>
      </c>
      <c r="S10" s="136">
        <v>1</v>
      </c>
      <c r="T10" s="136">
        <v>0</v>
      </c>
      <c r="U10" s="136">
        <v>0</v>
      </c>
      <c r="V10" s="136">
        <f t="shared" ref="V10:V14" si="0">SUM(B10,D10,F10,H10,J10,L10,N10,P10,R10,T10)</f>
        <v>18.000000000000004</v>
      </c>
      <c r="W10" s="136">
        <f t="shared" ref="W10:W14" si="1">SUM(C10,E10,G10,I10,K10,M10,O10,Q10,S10,U10)</f>
        <v>10</v>
      </c>
      <c r="X10" s="136">
        <f t="shared" ref="X10:X14" si="2">SUM(V10:W10)</f>
        <v>28.000000000000004</v>
      </c>
      <c r="Y10" s="231" t="s">
        <v>165</v>
      </c>
      <c r="AB10" s="135"/>
      <c r="AC10" s="135"/>
      <c r="AD10" s="135"/>
      <c r="AE10" s="13"/>
    </row>
    <row r="11" spans="1:31" ht="30" customHeight="1">
      <c r="A11" s="197" t="s">
        <v>81</v>
      </c>
      <c r="B11" s="136">
        <v>4.0000000000000009</v>
      </c>
      <c r="C11" s="136">
        <v>0</v>
      </c>
      <c r="D11" s="136">
        <v>21</v>
      </c>
      <c r="E11" s="136">
        <v>0</v>
      </c>
      <c r="F11" s="136">
        <v>19</v>
      </c>
      <c r="G11" s="136">
        <v>1.0000000000000002</v>
      </c>
      <c r="H11" s="136">
        <v>16</v>
      </c>
      <c r="I11" s="136">
        <v>0</v>
      </c>
      <c r="J11" s="136">
        <v>34</v>
      </c>
      <c r="K11" s="136">
        <v>5</v>
      </c>
      <c r="L11" s="136">
        <v>53.000000000000014</v>
      </c>
      <c r="M11" s="136">
        <v>18</v>
      </c>
      <c r="N11" s="136">
        <v>2.9999999999999996</v>
      </c>
      <c r="O11" s="136">
        <v>0</v>
      </c>
      <c r="P11" s="136">
        <v>11</v>
      </c>
      <c r="Q11" s="136">
        <v>2.9999999999999996</v>
      </c>
      <c r="R11" s="136">
        <v>0</v>
      </c>
      <c r="S11" s="136">
        <v>0</v>
      </c>
      <c r="T11" s="136">
        <v>0</v>
      </c>
      <c r="U11" s="136">
        <v>0</v>
      </c>
      <c r="V11" s="136">
        <f t="shared" si="0"/>
        <v>161</v>
      </c>
      <c r="W11" s="136">
        <f t="shared" si="1"/>
        <v>27</v>
      </c>
      <c r="X11" s="136">
        <f t="shared" si="2"/>
        <v>188</v>
      </c>
      <c r="Y11" s="232" t="s">
        <v>166</v>
      </c>
      <c r="AB11" s="135"/>
      <c r="AC11" s="135"/>
      <c r="AD11" s="135"/>
      <c r="AE11" s="13"/>
    </row>
    <row r="12" spans="1:31" ht="37.5" customHeight="1">
      <c r="A12" s="197" t="s">
        <v>82</v>
      </c>
      <c r="B12" s="136">
        <v>10</v>
      </c>
      <c r="C12" s="136">
        <v>0</v>
      </c>
      <c r="D12" s="136">
        <v>26.000000000000007</v>
      </c>
      <c r="E12" s="136">
        <v>7.0000000000000018</v>
      </c>
      <c r="F12" s="136">
        <v>9.0000000000000018</v>
      </c>
      <c r="G12" s="136">
        <v>5</v>
      </c>
      <c r="H12" s="136">
        <v>31.000000000000004</v>
      </c>
      <c r="I12" s="136">
        <v>18.999999999999996</v>
      </c>
      <c r="J12" s="136">
        <v>20.999999999999996</v>
      </c>
      <c r="K12" s="136">
        <v>29.000000000000004</v>
      </c>
      <c r="L12" s="136">
        <v>93.000000000000014</v>
      </c>
      <c r="M12" s="136">
        <v>65.000000000000014</v>
      </c>
      <c r="N12" s="136">
        <v>2.9999999999999996</v>
      </c>
      <c r="O12" s="136">
        <v>2.9999999999999996</v>
      </c>
      <c r="P12" s="136">
        <v>2.9999999999999996</v>
      </c>
      <c r="Q12" s="136">
        <v>0</v>
      </c>
      <c r="R12" s="136">
        <v>1.0000000000000002</v>
      </c>
      <c r="S12" s="136">
        <v>0</v>
      </c>
      <c r="T12" s="136">
        <v>0</v>
      </c>
      <c r="U12" s="136">
        <v>0</v>
      </c>
      <c r="V12" s="136">
        <f t="shared" si="0"/>
        <v>197.00000000000003</v>
      </c>
      <c r="W12" s="136">
        <f t="shared" si="1"/>
        <v>128</v>
      </c>
      <c r="X12" s="136">
        <f t="shared" si="2"/>
        <v>325</v>
      </c>
      <c r="Y12" s="231" t="s">
        <v>167</v>
      </c>
      <c r="AB12" s="135"/>
      <c r="AC12" s="135"/>
      <c r="AD12" s="135"/>
      <c r="AE12" s="13"/>
    </row>
    <row r="13" spans="1:31" ht="47.25" customHeight="1" thickBot="1">
      <c r="A13" s="198" t="s">
        <v>83</v>
      </c>
      <c r="B13" s="137">
        <v>20.999999999999996</v>
      </c>
      <c r="C13" s="137">
        <v>2.0000000000000004</v>
      </c>
      <c r="D13" s="137">
        <v>44</v>
      </c>
      <c r="E13" s="137">
        <v>0</v>
      </c>
      <c r="F13" s="137">
        <v>6.9999999999999991</v>
      </c>
      <c r="G13" s="137">
        <v>2</v>
      </c>
      <c r="H13" s="137">
        <v>2</v>
      </c>
      <c r="I13" s="137">
        <v>1.0000000000000002</v>
      </c>
      <c r="J13" s="137">
        <v>8.0000000000000018</v>
      </c>
      <c r="K13" s="137">
        <v>0</v>
      </c>
      <c r="L13" s="137">
        <v>2.9999999999999996</v>
      </c>
      <c r="M13" s="137">
        <v>0</v>
      </c>
      <c r="N13" s="137">
        <v>2.0000000000000004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5">
        <f t="shared" si="0"/>
        <v>87</v>
      </c>
      <c r="W13" s="135">
        <f t="shared" si="1"/>
        <v>5</v>
      </c>
      <c r="X13" s="135">
        <f t="shared" si="2"/>
        <v>92</v>
      </c>
      <c r="Y13" s="230" t="s">
        <v>168</v>
      </c>
      <c r="AB13" s="135"/>
      <c r="AC13" s="135"/>
      <c r="AD13" s="135"/>
      <c r="AE13" s="13"/>
    </row>
    <row r="14" spans="1:31" ht="25.5" customHeight="1" thickBot="1">
      <c r="A14" s="199" t="s">
        <v>42</v>
      </c>
      <c r="B14" s="138">
        <v>35</v>
      </c>
      <c r="C14" s="138">
        <v>2</v>
      </c>
      <c r="D14" s="138">
        <v>90.999999999999986</v>
      </c>
      <c r="E14" s="138">
        <v>7.0000000000000018</v>
      </c>
      <c r="F14" s="138">
        <v>34.999999999999993</v>
      </c>
      <c r="G14" s="138">
        <v>8</v>
      </c>
      <c r="H14" s="138">
        <v>50</v>
      </c>
      <c r="I14" s="138">
        <v>21</v>
      </c>
      <c r="J14" s="138">
        <v>67</v>
      </c>
      <c r="K14" s="138">
        <v>38.000000000000007</v>
      </c>
      <c r="L14" s="138">
        <v>169</v>
      </c>
      <c r="M14" s="138">
        <v>87</v>
      </c>
      <c r="N14" s="138">
        <v>8.0000000000000018</v>
      </c>
      <c r="O14" s="138">
        <v>4.0000000000000009</v>
      </c>
      <c r="P14" s="138">
        <v>15</v>
      </c>
      <c r="Q14" s="138">
        <v>5.0000000000000009</v>
      </c>
      <c r="R14" s="138">
        <v>2</v>
      </c>
      <c r="S14" s="138">
        <v>3</v>
      </c>
      <c r="T14" s="138">
        <v>0</v>
      </c>
      <c r="U14" s="138">
        <v>0</v>
      </c>
      <c r="V14" s="138">
        <f t="shared" si="0"/>
        <v>472</v>
      </c>
      <c r="W14" s="138">
        <f t="shared" si="1"/>
        <v>175</v>
      </c>
      <c r="X14" s="138">
        <f t="shared" si="2"/>
        <v>647</v>
      </c>
      <c r="Y14" s="139" t="s">
        <v>125</v>
      </c>
      <c r="AB14" s="135"/>
      <c r="AC14" s="135"/>
      <c r="AD14" s="173"/>
      <c r="AE14" s="13"/>
    </row>
    <row r="15" spans="1:31" ht="16.5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AB15" s="13"/>
      <c r="AC15" s="13"/>
      <c r="AD15" s="13"/>
      <c r="AE15" s="13"/>
    </row>
    <row r="16" spans="1:3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AB16" s="13"/>
      <c r="AC16" s="13"/>
      <c r="AD16" s="13"/>
      <c r="AE16" s="13"/>
    </row>
    <row r="17" spans="5:31">
      <c r="E17" s="386"/>
      <c r="F17" s="386"/>
      <c r="G17" s="386"/>
      <c r="AB17" s="13"/>
      <c r="AC17" s="13"/>
      <c r="AD17" s="13"/>
      <c r="AE17" s="13"/>
    </row>
  </sheetData>
  <mergeCells count="28">
    <mergeCell ref="R5:S5"/>
    <mergeCell ref="T5:U5"/>
    <mergeCell ref="V5:X5"/>
    <mergeCell ref="A5:A8"/>
    <mergeCell ref="J5:K5"/>
    <mergeCell ref="L5:M5"/>
    <mergeCell ref="N5:O5"/>
    <mergeCell ref="P5:Q5"/>
    <mergeCell ref="R6:S6"/>
    <mergeCell ref="T6:U6"/>
    <mergeCell ref="V6:X6"/>
    <mergeCell ref="B6:C6"/>
    <mergeCell ref="A3:Y3"/>
    <mergeCell ref="A2:Y2"/>
    <mergeCell ref="Y5:Y8"/>
    <mergeCell ref="X4:Y4"/>
    <mergeCell ref="E17:G17"/>
    <mergeCell ref="B5:C5"/>
    <mergeCell ref="D5:E5"/>
    <mergeCell ref="F5:G5"/>
    <mergeCell ref="H5:I5"/>
    <mergeCell ref="D6:E6"/>
    <mergeCell ref="F6:G6"/>
    <mergeCell ref="H6:I6"/>
    <mergeCell ref="J6:K6"/>
    <mergeCell ref="L6:M6"/>
    <mergeCell ref="N6:O6"/>
    <mergeCell ref="P6:Q6"/>
  </mergeCells>
  <printOptions horizontalCentered="1"/>
  <pageMargins left="0.2" right="0.2" top="1" bottom="1" header="1" footer="1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2"/>
  <sheetViews>
    <sheetView rightToLeft="1" view="pageBreakPreview" zoomScale="60" zoomScaleNormal="100" workbookViewId="0">
      <selection activeCell="P11" sqref="P11"/>
    </sheetView>
  </sheetViews>
  <sheetFormatPr defaultRowHeight="15"/>
  <sheetData>
    <row r="7" spans="1:12" ht="33">
      <c r="B7" s="394" t="s">
        <v>263</v>
      </c>
      <c r="C7" s="394"/>
      <c r="D7" s="394"/>
      <c r="E7" s="394"/>
      <c r="F7" s="394"/>
      <c r="G7" s="394"/>
      <c r="H7" s="394"/>
    </row>
    <row r="9" spans="1:12" ht="80.25" customHeight="1">
      <c r="A9" s="395" t="s">
        <v>264</v>
      </c>
      <c r="B9" s="395"/>
      <c r="C9" s="395"/>
      <c r="D9" s="395"/>
      <c r="E9" s="395"/>
      <c r="F9" s="395"/>
      <c r="G9" s="395"/>
      <c r="H9" s="395"/>
      <c r="I9" s="395"/>
      <c r="J9" s="396"/>
    </row>
    <row r="12" spans="1:12" ht="33">
      <c r="E12" s="397"/>
      <c r="F12" s="397"/>
      <c r="G12" s="397"/>
      <c r="H12" s="397"/>
      <c r="I12" s="397"/>
      <c r="J12" s="397"/>
      <c r="K12" s="397"/>
      <c r="L12" s="397"/>
    </row>
  </sheetData>
  <mergeCells count="2">
    <mergeCell ref="B7:H7"/>
    <mergeCell ref="A9:I9"/>
  </mergeCells>
  <pageMargins left="0.7" right="0.7" top="0.75" bottom="0.75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rightToLeft="1" view="pageBreakPreview" zoomScale="90" zoomScaleNormal="100" zoomScaleSheetLayoutView="90" workbookViewId="0">
      <selection activeCell="O15" sqref="O15:P15"/>
    </sheetView>
  </sheetViews>
  <sheetFormatPr defaultRowHeight="15"/>
  <cols>
    <col min="1" max="1" width="18.28515625" customWidth="1"/>
    <col min="2" max="2" width="19.7109375" customWidth="1"/>
    <col min="3" max="3" width="26" customWidth="1"/>
    <col min="4" max="4" width="22.42578125" customWidth="1"/>
    <col min="5" max="5" width="22.7109375" customWidth="1"/>
    <col min="6" max="6" width="20" customWidth="1"/>
    <col min="9" max="9" width="21.140625" customWidth="1"/>
  </cols>
  <sheetData>
    <row r="1" spans="2:9" ht="21" customHeight="1">
      <c r="B1" s="398" t="s">
        <v>265</v>
      </c>
      <c r="C1" s="398"/>
      <c r="D1" s="398"/>
      <c r="E1" s="398"/>
      <c r="F1" s="398"/>
    </row>
    <row r="2" spans="2:9" ht="24.75" customHeight="1">
      <c r="B2" s="398"/>
      <c r="C2" s="398"/>
      <c r="D2" s="398"/>
      <c r="E2" s="398"/>
      <c r="F2" s="398"/>
    </row>
    <row r="3" spans="2:9" ht="40.5" customHeight="1">
      <c r="B3" s="399" t="s">
        <v>266</v>
      </c>
      <c r="C3" s="399"/>
      <c r="D3" s="399"/>
      <c r="E3" s="399"/>
      <c r="F3" s="399"/>
      <c r="G3" s="400"/>
      <c r="H3" s="400"/>
      <c r="I3" s="400"/>
    </row>
    <row r="4" spans="2:9" ht="15" customHeight="1" thickBot="1">
      <c r="B4" s="206" t="s">
        <v>267</v>
      </c>
      <c r="C4" s="12"/>
      <c r="D4" s="12"/>
      <c r="F4" s="12" t="s">
        <v>268</v>
      </c>
    </row>
    <row r="5" spans="2:9" ht="30.75" customHeight="1" thickTop="1">
      <c r="B5" s="401" t="s">
        <v>269</v>
      </c>
      <c r="C5" s="402" t="s">
        <v>262</v>
      </c>
      <c r="D5" s="402"/>
      <c r="E5" s="402"/>
      <c r="F5" s="403" t="s">
        <v>122</v>
      </c>
    </row>
    <row r="6" spans="2:9" ht="30.75" customHeight="1">
      <c r="B6" s="404"/>
      <c r="C6" s="241" t="s">
        <v>40</v>
      </c>
      <c r="D6" s="241" t="s">
        <v>41</v>
      </c>
      <c r="E6" s="405" t="s">
        <v>42</v>
      </c>
      <c r="F6" s="406"/>
    </row>
    <row r="7" spans="2:9" ht="30.75" customHeight="1" thickBot="1">
      <c r="B7" s="407"/>
      <c r="C7" s="408" t="s">
        <v>213</v>
      </c>
      <c r="D7" s="408" t="s">
        <v>214</v>
      </c>
      <c r="E7" s="408" t="s">
        <v>125</v>
      </c>
      <c r="F7" s="409"/>
    </row>
    <row r="8" spans="2:9" ht="23.25" customHeight="1">
      <c r="B8" s="410" t="s">
        <v>270</v>
      </c>
      <c r="C8" s="411">
        <v>6</v>
      </c>
      <c r="D8" s="411">
        <v>6</v>
      </c>
      <c r="E8" s="411">
        <v>12</v>
      </c>
      <c r="F8" s="410" t="s">
        <v>270</v>
      </c>
    </row>
    <row r="9" spans="2:9" ht="23.25" customHeight="1">
      <c r="B9" s="412" t="s">
        <v>271</v>
      </c>
      <c r="C9" s="413">
        <v>15.000000000000002</v>
      </c>
      <c r="D9" s="413">
        <v>21</v>
      </c>
      <c r="E9" s="413">
        <v>36</v>
      </c>
      <c r="F9" s="412" t="s">
        <v>271</v>
      </c>
    </row>
    <row r="10" spans="2:9" ht="23.25" customHeight="1">
      <c r="B10" s="412" t="s">
        <v>1</v>
      </c>
      <c r="C10" s="413">
        <v>71</v>
      </c>
      <c r="D10" s="413">
        <v>59.000000000000007</v>
      </c>
      <c r="E10" s="413">
        <v>129.99999999999997</v>
      </c>
      <c r="F10" s="412" t="s">
        <v>1</v>
      </c>
    </row>
    <row r="11" spans="2:9" ht="23.25" customHeight="1">
      <c r="B11" s="412" t="s">
        <v>2</v>
      </c>
      <c r="C11" s="413">
        <v>42</v>
      </c>
      <c r="D11" s="413">
        <v>32</v>
      </c>
      <c r="E11" s="413">
        <v>73.999999999999986</v>
      </c>
      <c r="F11" s="412" t="s">
        <v>2</v>
      </c>
    </row>
    <row r="12" spans="2:9" ht="23.25" customHeight="1">
      <c r="B12" s="412" t="s">
        <v>3</v>
      </c>
      <c r="C12" s="413">
        <v>15.000000000000004</v>
      </c>
      <c r="D12" s="413">
        <v>9</v>
      </c>
      <c r="E12" s="413">
        <v>24</v>
      </c>
      <c r="F12" s="412" t="s">
        <v>3</v>
      </c>
    </row>
    <row r="13" spans="2:9" ht="23.25" customHeight="1">
      <c r="B13" s="412" t="s">
        <v>43</v>
      </c>
      <c r="C13" s="413">
        <v>32</v>
      </c>
      <c r="D13" s="413">
        <v>23</v>
      </c>
      <c r="E13" s="413">
        <v>55.000000000000007</v>
      </c>
      <c r="F13" s="412" t="s">
        <v>43</v>
      </c>
    </row>
    <row r="14" spans="2:9" ht="23.25" customHeight="1">
      <c r="B14" s="412" t="s">
        <v>44</v>
      </c>
      <c r="C14" s="413">
        <v>8</v>
      </c>
      <c r="D14" s="413">
        <v>8</v>
      </c>
      <c r="E14" s="413">
        <v>16</v>
      </c>
      <c r="F14" s="412" t="s">
        <v>44</v>
      </c>
    </row>
    <row r="15" spans="2:9" ht="23.25" customHeight="1">
      <c r="B15" s="412" t="s">
        <v>45</v>
      </c>
      <c r="C15" s="413">
        <v>3</v>
      </c>
      <c r="D15" s="413">
        <v>0</v>
      </c>
      <c r="E15" s="413">
        <v>3</v>
      </c>
      <c r="F15" s="412" t="s">
        <v>45</v>
      </c>
    </row>
    <row r="16" spans="2:9" ht="23.25" customHeight="1">
      <c r="B16" s="412" t="s">
        <v>4</v>
      </c>
      <c r="C16" s="413">
        <v>3</v>
      </c>
      <c r="D16" s="413">
        <v>1</v>
      </c>
      <c r="E16" s="413">
        <v>4</v>
      </c>
      <c r="F16" s="412" t="s">
        <v>4</v>
      </c>
    </row>
    <row r="17" spans="2:6" ht="23.25" customHeight="1">
      <c r="B17" s="412" t="s">
        <v>5</v>
      </c>
      <c r="C17" s="413">
        <v>0</v>
      </c>
      <c r="D17" s="413">
        <v>1</v>
      </c>
      <c r="E17" s="413">
        <v>1</v>
      </c>
      <c r="F17" s="412" t="s">
        <v>5</v>
      </c>
    </row>
    <row r="18" spans="2:6" ht="23.25" customHeight="1">
      <c r="B18" s="412" t="s">
        <v>6</v>
      </c>
      <c r="C18" s="413">
        <v>1</v>
      </c>
      <c r="D18" s="413">
        <v>0</v>
      </c>
      <c r="E18" s="413">
        <v>1</v>
      </c>
      <c r="F18" s="412" t="s">
        <v>6</v>
      </c>
    </row>
    <row r="19" spans="2:6" ht="23.25" customHeight="1">
      <c r="B19" s="412" t="s">
        <v>7</v>
      </c>
      <c r="C19" s="413">
        <v>1</v>
      </c>
      <c r="D19" s="413">
        <v>1</v>
      </c>
      <c r="E19" s="413">
        <v>2</v>
      </c>
      <c r="F19" s="412" t="s">
        <v>7</v>
      </c>
    </row>
    <row r="20" spans="2:6" ht="23.25" customHeight="1">
      <c r="B20" s="412" t="s">
        <v>9</v>
      </c>
      <c r="C20" s="413">
        <v>0</v>
      </c>
      <c r="D20" s="413">
        <v>1</v>
      </c>
      <c r="E20" s="413">
        <v>1</v>
      </c>
      <c r="F20" s="412" t="s">
        <v>9</v>
      </c>
    </row>
    <row r="21" spans="2:6" ht="23.25" customHeight="1" thickBot="1">
      <c r="B21" s="410" t="s">
        <v>20</v>
      </c>
      <c r="C21" s="411">
        <v>22</v>
      </c>
      <c r="D21" s="411">
        <v>14</v>
      </c>
      <c r="E21" s="411">
        <v>36</v>
      </c>
      <c r="F21" s="410" t="s">
        <v>20</v>
      </c>
    </row>
    <row r="22" spans="2:6" ht="23.25" customHeight="1" thickBot="1">
      <c r="B22" s="414" t="s">
        <v>42</v>
      </c>
      <c r="C22" s="415">
        <v>219</v>
      </c>
      <c r="D22" s="415">
        <v>176</v>
      </c>
      <c r="E22" s="415">
        <v>394.99999999999994</v>
      </c>
      <c r="F22" s="414" t="s">
        <v>125</v>
      </c>
    </row>
    <row r="23" spans="2:6" ht="15.75" thickTop="1"/>
  </sheetData>
  <mergeCells count="5">
    <mergeCell ref="B1:F2"/>
    <mergeCell ref="B3:F3"/>
    <mergeCell ref="B5:B7"/>
    <mergeCell ref="C5:E5"/>
    <mergeCell ref="F5:F7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rightToLeft="1" view="pageBreakPreview" zoomScaleNormal="100" zoomScaleSheetLayoutView="100" workbookViewId="0">
      <selection activeCell="O15" sqref="O15:P15"/>
    </sheetView>
  </sheetViews>
  <sheetFormatPr defaultRowHeight="15"/>
  <cols>
    <col min="1" max="1" width="7" style="4" customWidth="1"/>
    <col min="2" max="5" width="27.28515625" style="4" customWidth="1"/>
    <col min="6" max="6" width="16.5703125" style="4" customWidth="1"/>
    <col min="7" max="16384" width="9.140625" style="4"/>
  </cols>
  <sheetData>
    <row r="1" spans="2:7" ht="15" customHeight="1">
      <c r="B1" s="416"/>
      <c r="C1" s="416"/>
      <c r="D1" s="416"/>
      <c r="E1" s="416"/>
    </row>
    <row r="2" spans="2:7" ht="30.75" customHeight="1">
      <c r="B2" s="398" t="s">
        <v>272</v>
      </c>
      <c r="C2" s="398"/>
      <c r="D2" s="398"/>
      <c r="E2" s="398"/>
      <c r="F2" s="398"/>
    </row>
    <row r="3" spans="2:7" ht="42.75" customHeight="1">
      <c r="B3" s="399" t="s">
        <v>273</v>
      </c>
      <c r="C3" s="399"/>
      <c r="D3" s="399"/>
      <c r="E3" s="399"/>
      <c r="F3" s="399"/>
      <c r="G3" s="400"/>
    </row>
    <row r="4" spans="2:7" s="12" customFormat="1" ht="21" customHeight="1" thickBot="1">
      <c r="B4" s="417" t="s">
        <v>274</v>
      </c>
      <c r="C4" s="256"/>
      <c r="D4" s="256"/>
      <c r="E4" s="256"/>
      <c r="F4" s="418" t="s">
        <v>275</v>
      </c>
    </row>
    <row r="5" spans="2:7" ht="28.5" customHeight="1" thickTop="1">
      <c r="B5" s="401" t="s">
        <v>276</v>
      </c>
      <c r="C5" s="419" t="s">
        <v>262</v>
      </c>
      <c r="D5" s="419"/>
      <c r="E5" s="419"/>
      <c r="F5" s="420" t="s">
        <v>142</v>
      </c>
    </row>
    <row r="6" spans="2:7" ht="28.5" customHeight="1">
      <c r="B6" s="404"/>
      <c r="C6" s="241" t="s">
        <v>40</v>
      </c>
      <c r="D6" s="241" t="s">
        <v>41</v>
      </c>
      <c r="E6" s="241" t="s">
        <v>42</v>
      </c>
      <c r="F6" s="421"/>
    </row>
    <row r="7" spans="2:7" ht="26.25" customHeight="1" thickBot="1">
      <c r="B7" s="404"/>
      <c r="C7" s="408" t="s">
        <v>277</v>
      </c>
      <c r="D7" s="408" t="s">
        <v>214</v>
      </c>
      <c r="E7" s="408" t="s">
        <v>125</v>
      </c>
      <c r="F7" s="421"/>
    </row>
    <row r="8" spans="2:7" ht="27" customHeight="1">
      <c r="B8" s="422" t="s">
        <v>278</v>
      </c>
      <c r="C8" s="423">
        <v>24</v>
      </c>
      <c r="D8" s="423">
        <v>9.9999999999999982</v>
      </c>
      <c r="E8" s="423">
        <v>34</v>
      </c>
      <c r="F8" s="424" t="s">
        <v>279</v>
      </c>
    </row>
    <row r="9" spans="2:7" ht="27" customHeight="1">
      <c r="B9" s="425" t="s">
        <v>51</v>
      </c>
      <c r="C9" s="426">
        <v>18</v>
      </c>
      <c r="D9" s="426">
        <v>6</v>
      </c>
      <c r="E9" s="426">
        <v>24</v>
      </c>
      <c r="F9" s="427" t="s">
        <v>143</v>
      </c>
    </row>
    <row r="10" spans="2:7" ht="27" customHeight="1">
      <c r="B10" s="425" t="s">
        <v>52</v>
      </c>
      <c r="C10" s="426">
        <v>67</v>
      </c>
      <c r="D10" s="426">
        <v>63</v>
      </c>
      <c r="E10" s="426">
        <v>129.99999999999997</v>
      </c>
      <c r="F10" s="428" t="s">
        <v>144</v>
      </c>
    </row>
    <row r="11" spans="2:7" ht="27" customHeight="1">
      <c r="B11" s="425" t="s">
        <v>280</v>
      </c>
      <c r="C11" s="426">
        <v>43</v>
      </c>
      <c r="D11" s="426">
        <v>25</v>
      </c>
      <c r="E11" s="426">
        <v>68</v>
      </c>
      <c r="F11" s="427" t="s">
        <v>281</v>
      </c>
    </row>
    <row r="12" spans="2:7" ht="27" customHeight="1">
      <c r="B12" s="425" t="s">
        <v>282</v>
      </c>
      <c r="C12" s="426">
        <v>6</v>
      </c>
      <c r="D12" s="426">
        <v>5</v>
      </c>
      <c r="E12" s="426">
        <v>11</v>
      </c>
      <c r="F12" s="427" t="s">
        <v>283</v>
      </c>
    </row>
    <row r="13" spans="2:7" ht="27" customHeight="1">
      <c r="B13" s="425" t="s">
        <v>284</v>
      </c>
      <c r="C13" s="426">
        <v>25</v>
      </c>
      <c r="D13" s="426">
        <v>28</v>
      </c>
      <c r="E13" s="426">
        <v>53</v>
      </c>
      <c r="F13" s="427" t="s">
        <v>285</v>
      </c>
      <c r="G13" s="429"/>
    </row>
    <row r="14" spans="2:7" ht="27" customHeight="1">
      <c r="B14" s="425" t="s">
        <v>55</v>
      </c>
      <c r="C14" s="426">
        <v>10</v>
      </c>
      <c r="D14" s="426">
        <v>5</v>
      </c>
      <c r="E14" s="426">
        <v>15</v>
      </c>
      <c r="F14" s="428" t="s">
        <v>286</v>
      </c>
    </row>
    <row r="15" spans="2:7" ht="27" customHeight="1">
      <c r="B15" s="425" t="s">
        <v>56</v>
      </c>
      <c r="C15" s="426">
        <v>10</v>
      </c>
      <c r="D15" s="426">
        <v>9</v>
      </c>
      <c r="E15" s="426">
        <v>19</v>
      </c>
      <c r="F15" s="428" t="s">
        <v>148</v>
      </c>
    </row>
    <row r="16" spans="2:7" ht="27" customHeight="1" thickBot="1">
      <c r="B16" s="430" t="s">
        <v>57</v>
      </c>
      <c r="C16" s="431">
        <v>16</v>
      </c>
      <c r="D16" s="431">
        <v>25</v>
      </c>
      <c r="E16" s="431">
        <v>41</v>
      </c>
      <c r="F16" s="432" t="s">
        <v>287</v>
      </c>
    </row>
    <row r="17" spans="2:6" ht="27" customHeight="1" thickBot="1">
      <c r="B17" s="433" t="s">
        <v>42</v>
      </c>
      <c r="C17" s="434">
        <v>219.00000000000003</v>
      </c>
      <c r="D17" s="434">
        <v>175.99999999999994</v>
      </c>
      <c r="E17" s="434">
        <v>395</v>
      </c>
      <c r="F17" s="435" t="s">
        <v>125</v>
      </c>
    </row>
    <row r="18" spans="2:6" ht="15.75" thickTop="1"/>
    <row r="19" spans="2:6" ht="15.75">
      <c r="B19" s="436" t="s">
        <v>288</v>
      </c>
      <c r="C19" s="436"/>
      <c r="D19" s="436"/>
      <c r="E19" s="436"/>
    </row>
  </sheetData>
  <mergeCells count="6">
    <mergeCell ref="B2:F2"/>
    <mergeCell ref="B3:F3"/>
    <mergeCell ref="B5:B7"/>
    <mergeCell ref="C5:E5"/>
    <mergeCell ref="F5:F7"/>
    <mergeCell ref="B19:E19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rightToLeft="1" view="pageBreakPreview" zoomScaleNormal="100" zoomScaleSheetLayoutView="100" workbookViewId="0">
      <selection activeCell="O15" sqref="O15:P15"/>
    </sheetView>
  </sheetViews>
  <sheetFormatPr defaultRowHeight="15"/>
  <cols>
    <col min="1" max="1" width="9" customWidth="1"/>
    <col min="2" max="2" width="7" customWidth="1"/>
    <col min="3" max="3" width="8.42578125" customWidth="1"/>
    <col min="4" max="4" width="7" customWidth="1"/>
    <col min="5" max="5" width="9.28515625" customWidth="1"/>
    <col min="6" max="6" width="7" customWidth="1"/>
    <col min="7" max="7" width="8.140625" customWidth="1"/>
    <col min="8" max="8" width="7" customWidth="1"/>
    <col min="9" max="9" width="8.140625" customWidth="1"/>
    <col min="10" max="10" width="7" customWidth="1"/>
    <col min="11" max="11" width="9.140625" customWidth="1"/>
    <col min="12" max="12" width="7" customWidth="1"/>
    <col min="13" max="13" width="8.28515625" customWidth="1"/>
    <col min="14" max="15" width="8.5703125" customWidth="1"/>
    <col min="16" max="16" width="10.28515625" customWidth="1"/>
  </cols>
  <sheetData>
    <row r="1" spans="1:17" ht="30" customHeight="1">
      <c r="A1" s="398" t="s">
        <v>289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7" ht="35.25" customHeight="1">
      <c r="A2" s="437" t="s">
        <v>290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</row>
    <row r="3" spans="1:17" ht="16.5" thickBot="1">
      <c r="A3" s="438" t="s">
        <v>291</v>
      </c>
      <c r="B3" s="438"/>
      <c r="O3" s="439" t="s">
        <v>292</v>
      </c>
      <c r="P3" s="439"/>
      <c r="Q3" s="439"/>
    </row>
    <row r="4" spans="1:17" ht="16.5" thickTop="1">
      <c r="A4" s="305" t="s">
        <v>0</v>
      </c>
      <c r="B4" s="263" t="s">
        <v>61</v>
      </c>
      <c r="C4" s="263"/>
      <c r="D4" s="263" t="s">
        <v>62</v>
      </c>
      <c r="E4" s="263"/>
      <c r="F4" s="263" t="s">
        <v>63</v>
      </c>
      <c r="G4" s="263"/>
      <c r="H4" s="263" t="s">
        <v>64</v>
      </c>
      <c r="I4" s="263"/>
      <c r="J4" s="263" t="s">
        <v>65</v>
      </c>
      <c r="K4" s="263"/>
      <c r="L4" s="263" t="s">
        <v>66</v>
      </c>
      <c r="M4" s="263"/>
      <c r="N4" s="263" t="s">
        <v>42</v>
      </c>
      <c r="O4" s="263"/>
      <c r="P4" s="263"/>
      <c r="Q4" s="305" t="s">
        <v>122</v>
      </c>
    </row>
    <row r="5" spans="1:17" ht="21" customHeight="1">
      <c r="A5" s="280"/>
      <c r="B5" s="362" t="s">
        <v>293</v>
      </c>
      <c r="C5" s="362"/>
      <c r="D5" s="362" t="s">
        <v>294</v>
      </c>
      <c r="E5" s="362"/>
      <c r="F5" s="362" t="s">
        <v>295</v>
      </c>
      <c r="G5" s="362"/>
      <c r="H5" s="362" t="s">
        <v>296</v>
      </c>
      <c r="I5" s="362"/>
      <c r="J5" s="362" t="s">
        <v>297</v>
      </c>
      <c r="K5" s="362"/>
      <c r="L5" s="362" t="s">
        <v>298</v>
      </c>
      <c r="M5" s="362"/>
      <c r="N5" s="440" t="s">
        <v>125</v>
      </c>
      <c r="O5" s="440"/>
      <c r="P5" s="440"/>
      <c r="Q5" s="280"/>
    </row>
    <row r="6" spans="1:17" ht="16.5" customHeight="1">
      <c r="A6" s="280"/>
      <c r="B6" s="441" t="s">
        <v>40</v>
      </c>
      <c r="C6" s="441" t="s">
        <v>41</v>
      </c>
      <c r="D6" s="441" t="s">
        <v>40</v>
      </c>
      <c r="E6" s="441" t="s">
        <v>41</v>
      </c>
      <c r="F6" s="441" t="s">
        <v>40</v>
      </c>
      <c r="G6" s="441" t="s">
        <v>41</v>
      </c>
      <c r="H6" s="441" t="s">
        <v>40</v>
      </c>
      <c r="I6" s="441" t="s">
        <v>41</v>
      </c>
      <c r="J6" s="441" t="s">
        <v>40</v>
      </c>
      <c r="K6" s="441" t="s">
        <v>41</v>
      </c>
      <c r="L6" s="441" t="s">
        <v>40</v>
      </c>
      <c r="M6" s="441" t="s">
        <v>41</v>
      </c>
      <c r="N6" s="441" t="s">
        <v>40</v>
      </c>
      <c r="O6" s="441" t="s">
        <v>41</v>
      </c>
      <c r="P6" s="441" t="s">
        <v>42</v>
      </c>
      <c r="Q6" s="280"/>
    </row>
    <row r="7" spans="1:17" s="443" customFormat="1" ht="22.5" customHeight="1" thickBot="1">
      <c r="A7" s="306"/>
      <c r="B7" s="442" t="s">
        <v>213</v>
      </c>
      <c r="C7" s="442" t="s">
        <v>214</v>
      </c>
      <c r="D7" s="442" t="s">
        <v>213</v>
      </c>
      <c r="E7" s="442" t="s">
        <v>214</v>
      </c>
      <c r="F7" s="442" t="s">
        <v>213</v>
      </c>
      <c r="G7" s="442" t="s">
        <v>214</v>
      </c>
      <c r="H7" s="442" t="s">
        <v>213</v>
      </c>
      <c r="I7" s="442" t="s">
        <v>214</v>
      </c>
      <c r="J7" s="442" t="s">
        <v>213</v>
      </c>
      <c r="K7" s="442" t="s">
        <v>214</v>
      </c>
      <c r="L7" s="442" t="s">
        <v>213</v>
      </c>
      <c r="M7" s="442" t="s">
        <v>214</v>
      </c>
      <c r="N7" s="442" t="s">
        <v>213</v>
      </c>
      <c r="O7" s="442" t="s">
        <v>214</v>
      </c>
      <c r="P7" s="442" t="s">
        <v>125</v>
      </c>
      <c r="Q7" s="306"/>
    </row>
    <row r="8" spans="1:17" s="443" customFormat="1" ht="19.5" customHeight="1">
      <c r="A8" s="444" t="s">
        <v>270</v>
      </c>
      <c r="B8" s="445">
        <v>6</v>
      </c>
      <c r="C8" s="445">
        <v>6</v>
      </c>
      <c r="D8" s="445">
        <v>0</v>
      </c>
      <c r="E8" s="445">
        <v>0</v>
      </c>
      <c r="F8" s="445">
        <v>0</v>
      </c>
      <c r="G8" s="445">
        <v>0</v>
      </c>
      <c r="H8" s="445">
        <v>0</v>
      </c>
      <c r="I8" s="445">
        <v>0</v>
      </c>
      <c r="J8" s="445">
        <v>0</v>
      </c>
      <c r="K8" s="445">
        <v>0</v>
      </c>
      <c r="L8" s="445">
        <v>0</v>
      </c>
      <c r="M8" s="445">
        <v>0</v>
      </c>
      <c r="N8" s="445">
        <v>6</v>
      </c>
      <c r="O8" s="445">
        <v>6</v>
      </c>
      <c r="P8" s="445">
        <v>12</v>
      </c>
      <c r="Q8" s="444" t="s">
        <v>270</v>
      </c>
    </row>
    <row r="9" spans="1:17" s="443" customFormat="1" ht="19.5" customHeight="1">
      <c r="A9" s="446" t="s">
        <v>271</v>
      </c>
      <c r="B9" s="447">
        <v>20</v>
      </c>
      <c r="C9" s="447">
        <v>21</v>
      </c>
      <c r="D9" s="447">
        <v>0</v>
      </c>
      <c r="E9" s="447">
        <v>0</v>
      </c>
      <c r="F9" s="447">
        <v>0</v>
      </c>
      <c r="G9" s="447">
        <v>0</v>
      </c>
      <c r="H9" s="447">
        <v>0</v>
      </c>
      <c r="I9" s="447">
        <v>0</v>
      </c>
      <c r="J9" s="447">
        <v>0</v>
      </c>
      <c r="K9" s="447">
        <v>0</v>
      </c>
      <c r="L9" s="447">
        <v>0</v>
      </c>
      <c r="M9" s="447">
        <v>0</v>
      </c>
      <c r="N9" s="447">
        <v>20</v>
      </c>
      <c r="O9" s="447">
        <v>21</v>
      </c>
      <c r="P9" s="447">
        <v>41</v>
      </c>
      <c r="Q9" s="446" t="s">
        <v>271</v>
      </c>
    </row>
    <row r="10" spans="1:17" s="443" customFormat="1" ht="19.5" customHeight="1">
      <c r="A10" s="446" t="s">
        <v>1</v>
      </c>
      <c r="B10" s="447">
        <v>80</v>
      </c>
      <c r="C10" s="447">
        <v>58.999999999999993</v>
      </c>
      <c r="D10" s="447">
        <v>0</v>
      </c>
      <c r="E10" s="447">
        <v>2</v>
      </c>
      <c r="F10" s="447">
        <v>0</v>
      </c>
      <c r="G10" s="447">
        <v>0</v>
      </c>
      <c r="H10" s="447">
        <v>0</v>
      </c>
      <c r="I10" s="447">
        <v>0</v>
      </c>
      <c r="J10" s="447">
        <v>0</v>
      </c>
      <c r="K10" s="447">
        <v>0</v>
      </c>
      <c r="L10" s="447">
        <v>0</v>
      </c>
      <c r="M10" s="447">
        <v>0</v>
      </c>
      <c r="N10" s="447">
        <v>80</v>
      </c>
      <c r="O10" s="447">
        <v>60.999999999999986</v>
      </c>
      <c r="P10" s="447">
        <v>141</v>
      </c>
      <c r="Q10" s="446" t="s">
        <v>1</v>
      </c>
    </row>
    <row r="11" spans="1:17" s="443" customFormat="1" ht="19.5" customHeight="1">
      <c r="A11" s="446" t="s">
        <v>2</v>
      </c>
      <c r="B11" s="447">
        <v>50</v>
      </c>
      <c r="C11" s="447">
        <v>36</v>
      </c>
      <c r="D11" s="447">
        <v>43.999999999999993</v>
      </c>
      <c r="E11" s="447">
        <v>29</v>
      </c>
      <c r="F11" s="447">
        <v>0</v>
      </c>
      <c r="G11" s="447">
        <v>2</v>
      </c>
      <c r="H11" s="447">
        <v>0</v>
      </c>
      <c r="I11" s="447">
        <v>0</v>
      </c>
      <c r="J11" s="447">
        <v>0</v>
      </c>
      <c r="K11" s="447">
        <v>0</v>
      </c>
      <c r="L11" s="447">
        <v>0</v>
      </c>
      <c r="M11" s="447">
        <v>0</v>
      </c>
      <c r="N11" s="447">
        <v>93.999999999999986</v>
      </c>
      <c r="O11" s="447">
        <v>67</v>
      </c>
      <c r="P11" s="447">
        <v>161</v>
      </c>
      <c r="Q11" s="446" t="s">
        <v>2</v>
      </c>
    </row>
    <row r="12" spans="1:17" s="443" customFormat="1" ht="19.5" customHeight="1">
      <c r="A12" s="446" t="s">
        <v>3</v>
      </c>
      <c r="B12" s="447">
        <v>23.000000000000004</v>
      </c>
      <c r="C12" s="447">
        <v>14.999999999999998</v>
      </c>
      <c r="D12" s="447">
        <v>37</v>
      </c>
      <c r="E12" s="447">
        <v>23.000000000000007</v>
      </c>
      <c r="F12" s="447">
        <v>23.000000000000004</v>
      </c>
      <c r="G12" s="447">
        <v>18</v>
      </c>
      <c r="H12" s="447">
        <v>0</v>
      </c>
      <c r="I12" s="447">
        <v>0</v>
      </c>
      <c r="J12" s="447">
        <v>0</v>
      </c>
      <c r="K12" s="447">
        <v>0</v>
      </c>
      <c r="L12" s="447">
        <v>0</v>
      </c>
      <c r="M12" s="447">
        <v>0</v>
      </c>
      <c r="N12" s="447">
        <v>83</v>
      </c>
      <c r="O12" s="447">
        <v>56</v>
      </c>
      <c r="P12" s="447">
        <v>139</v>
      </c>
      <c r="Q12" s="446" t="s">
        <v>3</v>
      </c>
    </row>
    <row r="13" spans="1:17" s="443" customFormat="1" ht="19.5" customHeight="1">
      <c r="A13" s="446" t="s">
        <v>43</v>
      </c>
      <c r="B13" s="447">
        <v>17</v>
      </c>
      <c r="C13" s="447">
        <v>21</v>
      </c>
      <c r="D13" s="447">
        <v>27</v>
      </c>
      <c r="E13" s="447">
        <v>12.000000000000002</v>
      </c>
      <c r="F13" s="447">
        <v>45.000000000000007</v>
      </c>
      <c r="G13" s="447">
        <v>48.999999999999993</v>
      </c>
      <c r="H13" s="447">
        <v>17.000000000000004</v>
      </c>
      <c r="I13" s="447">
        <v>22</v>
      </c>
      <c r="J13" s="447">
        <v>0</v>
      </c>
      <c r="K13" s="447">
        <v>0</v>
      </c>
      <c r="L13" s="447">
        <v>0</v>
      </c>
      <c r="M13" s="447">
        <v>0</v>
      </c>
      <c r="N13" s="447">
        <v>105.99999999999997</v>
      </c>
      <c r="O13" s="447">
        <v>104</v>
      </c>
      <c r="P13" s="447">
        <v>210</v>
      </c>
      <c r="Q13" s="446" t="s">
        <v>43</v>
      </c>
    </row>
    <row r="14" spans="1:17" s="443" customFormat="1" ht="19.5" customHeight="1">
      <c r="A14" s="446" t="s">
        <v>44</v>
      </c>
      <c r="B14" s="447">
        <v>11</v>
      </c>
      <c r="C14" s="447">
        <v>11</v>
      </c>
      <c r="D14" s="447">
        <v>11.999999999999998</v>
      </c>
      <c r="E14" s="447">
        <v>8.0000000000000018</v>
      </c>
      <c r="F14" s="447">
        <v>22</v>
      </c>
      <c r="G14" s="447">
        <v>18</v>
      </c>
      <c r="H14" s="447">
        <v>25</v>
      </c>
      <c r="I14" s="447">
        <v>18.000000000000004</v>
      </c>
      <c r="J14" s="447">
        <v>28.000000000000007</v>
      </c>
      <c r="K14" s="447">
        <v>22</v>
      </c>
      <c r="L14" s="447">
        <v>1</v>
      </c>
      <c r="M14" s="447">
        <v>0</v>
      </c>
      <c r="N14" s="447">
        <v>99</v>
      </c>
      <c r="O14" s="447">
        <v>77</v>
      </c>
      <c r="P14" s="447">
        <v>176</v>
      </c>
      <c r="Q14" s="446" t="s">
        <v>44</v>
      </c>
    </row>
    <row r="15" spans="1:17" s="443" customFormat="1" ht="19.5" customHeight="1">
      <c r="A15" s="446" t="s">
        <v>45</v>
      </c>
      <c r="B15" s="447">
        <v>5</v>
      </c>
      <c r="C15" s="447">
        <v>0</v>
      </c>
      <c r="D15" s="447">
        <v>12</v>
      </c>
      <c r="E15" s="447">
        <v>6.0000000000000018</v>
      </c>
      <c r="F15" s="447">
        <v>13</v>
      </c>
      <c r="G15" s="447">
        <v>4.0000000000000009</v>
      </c>
      <c r="H15" s="447">
        <v>32</v>
      </c>
      <c r="I15" s="447">
        <v>32</v>
      </c>
      <c r="J15" s="447">
        <v>19</v>
      </c>
      <c r="K15" s="447">
        <v>11</v>
      </c>
      <c r="L15" s="447">
        <v>34</v>
      </c>
      <c r="M15" s="447">
        <v>21</v>
      </c>
      <c r="N15" s="447">
        <v>114.99999999999999</v>
      </c>
      <c r="O15" s="447">
        <v>74.000000000000014</v>
      </c>
      <c r="P15" s="447">
        <v>189</v>
      </c>
      <c r="Q15" s="446" t="s">
        <v>45</v>
      </c>
    </row>
    <row r="16" spans="1:17" s="443" customFormat="1" ht="19.5" customHeight="1">
      <c r="A16" s="446" t="s">
        <v>4</v>
      </c>
      <c r="B16" s="447">
        <v>4</v>
      </c>
      <c r="C16" s="447">
        <v>1.0000000000000002</v>
      </c>
      <c r="D16" s="447">
        <v>18.000000000000004</v>
      </c>
      <c r="E16" s="447">
        <v>6.0000000000000018</v>
      </c>
      <c r="F16" s="447">
        <v>15.000000000000004</v>
      </c>
      <c r="G16" s="447">
        <v>10.000000000000002</v>
      </c>
      <c r="H16" s="447">
        <v>18</v>
      </c>
      <c r="I16" s="447">
        <v>14.999999999999998</v>
      </c>
      <c r="J16" s="447">
        <v>20</v>
      </c>
      <c r="K16" s="447">
        <v>11</v>
      </c>
      <c r="L16" s="447">
        <v>31</v>
      </c>
      <c r="M16" s="447">
        <v>19.000000000000004</v>
      </c>
      <c r="N16" s="447">
        <v>106.00000000000003</v>
      </c>
      <c r="O16" s="447">
        <v>61.999999999999993</v>
      </c>
      <c r="P16" s="447">
        <v>167.99999999999997</v>
      </c>
      <c r="Q16" s="446" t="s">
        <v>4</v>
      </c>
    </row>
    <row r="17" spans="1:17" s="443" customFormat="1" ht="19.5" customHeight="1">
      <c r="A17" s="446" t="s">
        <v>5</v>
      </c>
      <c r="B17" s="447">
        <v>2.9999999999999996</v>
      </c>
      <c r="C17" s="447">
        <v>4.0000000000000009</v>
      </c>
      <c r="D17" s="447">
        <v>6.9999999999999991</v>
      </c>
      <c r="E17" s="447">
        <v>2</v>
      </c>
      <c r="F17" s="447">
        <v>6.9999999999999991</v>
      </c>
      <c r="G17" s="447">
        <v>4.0000000000000009</v>
      </c>
      <c r="H17" s="447">
        <v>14</v>
      </c>
      <c r="I17" s="447">
        <v>11.999999999999998</v>
      </c>
      <c r="J17" s="447">
        <v>20</v>
      </c>
      <c r="K17" s="447">
        <v>13</v>
      </c>
      <c r="L17" s="447">
        <v>15</v>
      </c>
      <c r="M17" s="447">
        <v>3</v>
      </c>
      <c r="N17" s="447">
        <v>65.999999999999986</v>
      </c>
      <c r="O17" s="447">
        <v>38.000000000000007</v>
      </c>
      <c r="P17" s="447">
        <v>103.99999999999999</v>
      </c>
      <c r="Q17" s="446" t="s">
        <v>5</v>
      </c>
    </row>
    <row r="18" spans="1:17" s="443" customFormat="1" ht="19.5" customHeight="1">
      <c r="A18" s="446" t="s">
        <v>6</v>
      </c>
      <c r="B18" s="447">
        <v>2</v>
      </c>
      <c r="C18" s="447">
        <v>2</v>
      </c>
      <c r="D18" s="447">
        <v>11.000000000000002</v>
      </c>
      <c r="E18" s="447">
        <v>6</v>
      </c>
      <c r="F18" s="447">
        <v>4</v>
      </c>
      <c r="G18" s="447">
        <v>4</v>
      </c>
      <c r="H18" s="447">
        <v>14</v>
      </c>
      <c r="I18" s="447">
        <v>12</v>
      </c>
      <c r="J18" s="447">
        <v>16</v>
      </c>
      <c r="K18" s="447">
        <v>9.9999999999999982</v>
      </c>
      <c r="L18" s="447">
        <v>16.000000000000004</v>
      </c>
      <c r="M18" s="447">
        <v>10</v>
      </c>
      <c r="N18" s="447">
        <v>62.999999999999986</v>
      </c>
      <c r="O18" s="447">
        <v>44</v>
      </c>
      <c r="P18" s="447">
        <v>107</v>
      </c>
      <c r="Q18" s="446" t="s">
        <v>6</v>
      </c>
    </row>
    <row r="19" spans="1:17" s="443" customFormat="1" ht="19.5" customHeight="1">
      <c r="A19" s="446" t="s">
        <v>7</v>
      </c>
      <c r="B19" s="447">
        <v>1</v>
      </c>
      <c r="C19" s="447">
        <v>5</v>
      </c>
      <c r="D19" s="447">
        <v>5.9999999999999991</v>
      </c>
      <c r="E19" s="447">
        <v>2.9999999999999996</v>
      </c>
      <c r="F19" s="447">
        <v>8</v>
      </c>
      <c r="G19" s="447">
        <v>10</v>
      </c>
      <c r="H19" s="447">
        <v>10</v>
      </c>
      <c r="I19" s="447">
        <v>4</v>
      </c>
      <c r="J19" s="447">
        <v>13.000000000000002</v>
      </c>
      <c r="K19" s="447">
        <v>2</v>
      </c>
      <c r="L19" s="447">
        <v>17</v>
      </c>
      <c r="M19" s="447">
        <v>8</v>
      </c>
      <c r="N19" s="447">
        <v>55.000000000000007</v>
      </c>
      <c r="O19" s="447">
        <v>32</v>
      </c>
      <c r="P19" s="447">
        <v>87</v>
      </c>
      <c r="Q19" s="446" t="s">
        <v>7</v>
      </c>
    </row>
    <row r="20" spans="1:17" s="443" customFormat="1" ht="19.5" customHeight="1">
      <c r="A20" s="446" t="s">
        <v>8</v>
      </c>
      <c r="B20" s="447">
        <v>0</v>
      </c>
      <c r="C20" s="447">
        <v>0</v>
      </c>
      <c r="D20" s="447">
        <v>4</v>
      </c>
      <c r="E20" s="447">
        <v>0</v>
      </c>
      <c r="F20" s="447">
        <v>2</v>
      </c>
      <c r="G20" s="447">
        <v>1</v>
      </c>
      <c r="H20" s="447">
        <v>1</v>
      </c>
      <c r="I20" s="447">
        <v>0</v>
      </c>
      <c r="J20" s="447">
        <v>6</v>
      </c>
      <c r="K20" s="447">
        <v>2</v>
      </c>
      <c r="L20" s="447">
        <v>6.9999999999999991</v>
      </c>
      <c r="M20" s="447">
        <v>3</v>
      </c>
      <c r="N20" s="447">
        <v>20</v>
      </c>
      <c r="O20" s="447">
        <v>6</v>
      </c>
      <c r="P20" s="447">
        <v>26.000000000000004</v>
      </c>
      <c r="Q20" s="446" t="s">
        <v>8</v>
      </c>
    </row>
    <row r="21" spans="1:17" s="443" customFormat="1" ht="19.5" customHeight="1">
      <c r="A21" s="446" t="s">
        <v>9</v>
      </c>
      <c r="B21" s="447">
        <v>0</v>
      </c>
      <c r="C21" s="447">
        <v>0</v>
      </c>
      <c r="D21" s="447">
        <v>0</v>
      </c>
      <c r="E21" s="447">
        <v>0</v>
      </c>
      <c r="F21" s="447">
        <v>0</v>
      </c>
      <c r="G21" s="447">
        <v>3</v>
      </c>
      <c r="H21" s="447">
        <v>0</v>
      </c>
      <c r="I21" s="447">
        <v>0</v>
      </c>
      <c r="J21" s="447">
        <v>0</v>
      </c>
      <c r="K21" s="447">
        <v>0</v>
      </c>
      <c r="L21" s="447">
        <v>1</v>
      </c>
      <c r="M21" s="447">
        <v>0</v>
      </c>
      <c r="N21" s="447">
        <v>1</v>
      </c>
      <c r="O21" s="447">
        <v>3</v>
      </c>
      <c r="P21" s="447">
        <v>4</v>
      </c>
      <c r="Q21" s="446" t="s">
        <v>9</v>
      </c>
    </row>
    <row r="22" spans="1:17" s="443" customFormat="1" ht="19.5" customHeight="1">
      <c r="A22" s="446" t="s">
        <v>10</v>
      </c>
      <c r="B22" s="447">
        <v>0</v>
      </c>
      <c r="C22" s="447">
        <v>0</v>
      </c>
      <c r="D22" s="447">
        <v>0</v>
      </c>
      <c r="E22" s="447">
        <v>1</v>
      </c>
      <c r="F22" s="447">
        <v>0</v>
      </c>
      <c r="G22" s="447">
        <v>0</v>
      </c>
      <c r="H22" s="447">
        <v>2</v>
      </c>
      <c r="I22" s="447">
        <v>1</v>
      </c>
      <c r="J22" s="447">
        <v>2</v>
      </c>
      <c r="K22" s="447">
        <v>0</v>
      </c>
      <c r="L22" s="447">
        <v>1</v>
      </c>
      <c r="M22" s="447">
        <v>0</v>
      </c>
      <c r="N22" s="447">
        <v>5</v>
      </c>
      <c r="O22" s="447">
        <v>2</v>
      </c>
      <c r="P22" s="447">
        <v>7</v>
      </c>
      <c r="Q22" s="446" t="s">
        <v>10</v>
      </c>
    </row>
    <row r="23" spans="1:17" s="443" customFormat="1" ht="19.5" customHeight="1">
      <c r="A23" s="446" t="s">
        <v>11</v>
      </c>
      <c r="B23" s="447">
        <v>0</v>
      </c>
      <c r="C23" s="447">
        <v>0</v>
      </c>
      <c r="D23" s="447">
        <v>0</v>
      </c>
      <c r="E23" s="447">
        <v>0</v>
      </c>
      <c r="F23" s="447">
        <v>0</v>
      </c>
      <c r="G23" s="447">
        <v>0</v>
      </c>
      <c r="H23" s="447">
        <v>2</v>
      </c>
      <c r="I23" s="447">
        <v>0</v>
      </c>
      <c r="J23" s="447">
        <v>0</v>
      </c>
      <c r="K23" s="447">
        <v>0</v>
      </c>
      <c r="L23" s="447">
        <v>0</v>
      </c>
      <c r="M23" s="447">
        <v>0</v>
      </c>
      <c r="N23" s="447">
        <v>2</v>
      </c>
      <c r="O23" s="447">
        <v>0</v>
      </c>
      <c r="P23" s="447">
        <v>2</v>
      </c>
      <c r="Q23" s="446" t="s">
        <v>11</v>
      </c>
    </row>
    <row r="24" spans="1:17" s="443" customFormat="1" ht="19.5" customHeight="1" thickBot="1">
      <c r="A24" s="444" t="s">
        <v>20</v>
      </c>
      <c r="B24" s="445">
        <v>0</v>
      </c>
      <c r="C24" s="445">
        <v>0</v>
      </c>
      <c r="D24" s="445">
        <v>0</v>
      </c>
      <c r="E24" s="445">
        <v>0</v>
      </c>
      <c r="F24" s="445">
        <v>0</v>
      </c>
      <c r="G24" s="445">
        <v>0</v>
      </c>
      <c r="H24" s="445">
        <v>0</v>
      </c>
      <c r="I24" s="445">
        <v>0</v>
      </c>
      <c r="J24" s="445">
        <v>0</v>
      </c>
      <c r="K24" s="445">
        <v>0</v>
      </c>
      <c r="L24" s="445">
        <v>22</v>
      </c>
      <c r="M24" s="445">
        <v>14</v>
      </c>
      <c r="N24" s="445">
        <v>22</v>
      </c>
      <c r="O24" s="445">
        <v>14</v>
      </c>
      <c r="P24" s="445">
        <v>36</v>
      </c>
      <c r="Q24" s="444" t="s">
        <v>20</v>
      </c>
    </row>
    <row r="25" spans="1:17" s="443" customFormat="1" ht="19.5" customHeight="1" thickBot="1">
      <c r="A25" s="448" t="s">
        <v>42</v>
      </c>
      <c r="B25" s="449">
        <v>222.00000000000009</v>
      </c>
      <c r="C25" s="449">
        <v>181.00000000000009</v>
      </c>
      <c r="D25" s="449">
        <v>178</v>
      </c>
      <c r="E25" s="449">
        <v>97.999999999999972</v>
      </c>
      <c r="F25" s="449">
        <v>139.00000000000009</v>
      </c>
      <c r="G25" s="449">
        <v>122.99999999999999</v>
      </c>
      <c r="H25" s="449">
        <v>134.99999999999997</v>
      </c>
      <c r="I25" s="449">
        <v>115.99999999999999</v>
      </c>
      <c r="J25" s="449">
        <v>123.99999999999997</v>
      </c>
      <c r="K25" s="449">
        <v>71.000000000000014</v>
      </c>
      <c r="L25" s="449">
        <v>144.99999999999997</v>
      </c>
      <c r="M25" s="449">
        <v>78.000000000000014</v>
      </c>
      <c r="N25" s="449">
        <v>943</v>
      </c>
      <c r="O25" s="449">
        <v>667.00000000000034</v>
      </c>
      <c r="P25" s="449">
        <v>1610.0000000000007</v>
      </c>
      <c r="Q25" s="448" t="s">
        <v>125</v>
      </c>
    </row>
    <row r="26" spans="1:17" ht="15.75" thickTop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</sheetData>
  <mergeCells count="20">
    <mergeCell ref="L4:M4"/>
    <mergeCell ref="N4:P4"/>
    <mergeCell ref="Q4:Q7"/>
    <mergeCell ref="B5:C5"/>
    <mergeCell ref="D5:E5"/>
    <mergeCell ref="F5:G5"/>
    <mergeCell ref="H5:I5"/>
    <mergeCell ref="J5:K5"/>
    <mergeCell ref="L5:M5"/>
    <mergeCell ref="N5:P5"/>
    <mergeCell ref="A1:Q1"/>
    <mergeCell ref="A2:Q2"/>
    <mergeCell ref="A3:B3"/>
    <mergeCell ref="O3:Q3"/>
    <mergeCell ref="A4:A7"/>
    <mergeCell ref="B4:C4"/>
    <mergeCell ref="D4:E4"/>
    <mergeCell ref="F4:G4"/>
    <mergeCell ref="H4:I4"/>
    <mergeCell ref="J4:K4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rightToLeft="1" view="pageBreakPreview" zoomScale="80" zoomScaleNormal="100" zoomScaleSheetLayoutView="80" workbookViewId="0">
      <selection activeCell="O15" sqref="O15:P15"/>
    </sheetView>
  </sheetViews>
  <sheetFormatPr defaultRowHeight="15.75"/>
  <cols>
    <col min="1" max="1" width="8" style="62" customWidth="1"/>
    <col min="2" max="2" width="14.5703125" style="62" customWidth="1"/>
    <col min="3" max="3" width="5.85546875" style="62" customWidth="1"/>
    <col min="4" max="4" width="8.28515625" style="62" customWidth="1"/>
    <col min="5" max="5" width="6.85546875" style="62" customWidth="1"/>
    <col min="6" max="6" width="9.140625" style="62" customWidth="1"/>
    <col min="7" max="7" width="6.5703125" style="62" customWidth="1"/>
    <col min="8" max="8" width="8.7109375" style="62" customWidth="1"/>
    <col min="9" max="9" width="5.85546875" style="62" customWidth="1"/>
    <col min="10" max="10" width="8.140625" style="62" customWidth="1"/>
    <col min="11" max="11" width="6" style="62" customWidth="1"/>
    <col min="12" max="12" width="8.42578125" style="62" bestFit="1" customWidth="1"/>
    <col min="13" max="13" width="6.42578125" style="62" customWidth="1"/>
    <col min="14" max="14" width="8.42578125" style="62" bestFit="1" customWidth="1"/>
    <col min="15" max="15" width="7.42578125" style="62" customWidth="1"/>
    <col min="16" max="16" width="8.42578125" style="62" customWidth="1"/>
    <col min="17" max="17" width="7.5703125" style="62" customWidth="1"/>
    <col min="18" max="18" width="24.42578125" style="13" customWidth="1"/>
    <col min="19" max="19" width="14.85546875" style="450" customWidth="1"/>
    <col min="20" max="16384" width="9.140625" style="13"/>
  </cols>
  <sheetData>
    <row r="1" spans="1:19" ht="6" customHeight="1"/>
    <row r="2" spans="1:19" ht="26.25" customHeight="1">
      <c r="A2" s="451" t="s">
        <v>299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</row>
    <row r="3" spans="1:19" ht="33" customHeight="1">
      <c r="A3" s="437" t="s">
        <v>300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</row>
    <row r="4" spans="1:19" ht="23.25" customHeight="1" thickBot="1">
      <c r="A4" s="452" t="s">
        <v>301</v>
      </c>
      <c r="B4" s="452"/>
      <c r="R4" s="453" t="s">
        <v>302</v>
      </c>
      <c r="S4" s="453"/>
    </row>
    <row r="5" spans="1:19" ht="21.75" customHeight="1" thickTop="1">
      <c r="A5" s="274" t="s">
        <v>50</v>
      </c>
      <c r="B5" s="274" t="s">
        <v>137</v>
      </c>
      <c r="C5" s="454" t="s">
        <v>61</v>
      </c>
      <c r="D5" s="454"/>
      <c r="E5" s="454" t="s">
        <v>62</v>
      </c>
      <c r="F5" s="454"/>
      <c r="G5" s="454" t="s">
        <v>63</v>
      </c>
      <c r="H5" s="454"/>
      <c r="I5" s="454" t="s">
        <v>64</v>
      </c>
      <c r="J5" s="454"/>
      <c r="K5" s="454" t="s">
        <v>65</v>
      </c>
      <c r="L5" s="454"/>
      <c r="M5" s="454" t="s">
        <v>66</v>
      </c>
      <c r="N5" s="454"/>
      <c r="O5" s="454" t="s">
        <v>42</v>
      </c>
      <c r="P5" s="454"/>
      <c r="Q5" s="454"/>
      <c r="R5" s="305" t="s">
        <v>303</v>
      </c>
      <c r="S5" s="455" t="s">
        <v>142</v>
      </c>
    </row>
    <row r="6" spans="1:19" ht="32.25" customHeight="1">
      <c r="A6" s="335"/>
      <c r="B6" s="335"/>
      <c r="C6" s="362" t="s">
        <v>293</v>
      </c>
      <c r="D6" s="362"/>
      <c r="E6" s="364" t="s">
        <v>294</v>
      </c>
      <c r="F6" s="364"/>
      <c r="G6" s="362" t="s">
        <v>295</v>
      </c>
      <c r="H6" s="362"/>
      <c r="I6" s="362" t="s">
        <v>296</v>
      </c>
      <c r="J6" s="362"/>
      <c r="K6" s="362" t="s">
        <v>297</v>
      </c>
      <c r="L6" s="362"/>
      <c r="M6" s="362" t="s">
        <v>298</v>
      </c>
      <c r="N6" s="362"/>
      <c r="O6" s="440" t="s">
        <v>125</v>
      </c>
      <c r="P6" s="440"/>
      <c r="Q6" s="440"/>
      <c r="R6" s="280"/>
      <c r="S6" s="294"/>
    </row>
    <row r="7" spans="1:19" ht="18.75" customHeight="1">
      <c r="A7" s="335"/>
      <c r="B7" s="335"/>
      <c r="C7" s="456" t="s">
        <v>40</v>
      </c>
      <c r="D7" s="456" t="s">
        <v>41</v>
      </c>
      <c r="E7" s="456" t="s">
        <v>40</v>
      </c>
      <c r="F7" s="456" t="s">
        <v>41</v>
      </c>
      <c r="G7" s="456" t="s">
        <v>40</v>
      </c>
      <c r="H7" s="456" t="s">
        <v>41</v>
      </c>
      <c r="I7" s="456" t="s">
        <v>40</v>
      </c>
      <c r="J7" s="456" t="s">
        <v>41</v>
      </c>
      <c r="K7" s="456" t="s">
        <v>40</v>
      </c>
      <c r="L7" s="456" t="s">
        <v>41</v>
      </c>
      <c r="M7" s="456" t="s">
        <v>40</v>
      </c>
      <c r="N7" s="456" t="s">
        <v>41</v>
      </c>
      <c r="O7" s="456" t="s">
        <v>40</v>
      </c>
      <c r="P7" s="456" t="s">
        <v>41</v>
      </c>
      <c r="Q7" s="456" t="s">
        <v>42</v>
      </c>
      <c r="R7" s="280"/>
      <c r="S7" s="294"/>
    </row>
    <row r="8" spans="1:19" ht="21.75" customHeight="1" thickBot="1">
      <c r="A8" s="275"/>
      <c r="B8" s="275"/>
      <c r="C8" s="457" t="s">
        <v>213</v>
      </c>
      <c r="D8" s="457" t="s">
        <v>214</v>
      </c>
      <c r="E8" s="457" t="s">
        <v>213</v>
      </c>
      <c r="F8" s="457" t="s">
        <v>214</v>
      </c>
      <c r="G8" s="457" t="s">
        <v>213</v>
      </c>
      <c r="H8" s="457" t="s">
        <v>214</v>
      </c>
      <c r="I8" s="457" t="s">
        <v>213</v>
      </c>
      <c r="J8" s="457" t="s">
        <v>214</v>
      </c>
      <c r="K8" s="457" t="s">
        <v>213</v>
      </c>
      <c r="L8" s="457" t="s">
        <v>214</v>
      </c>
      <c r="M8" s="457" t="s">
        <v>213</v>
      </c>
      <c r="N8" s="457" t="s">
        <v>214</v>
      </c>
      <c r="O8" s="457" t="s">
        <v>213</v>
      </c>
      <c r="P8" s="457" t="s">
        <v>214</v>
      </c>
      <c r="Q8" s="458" t="s">
        <v>125</v>
      </c>
      <c r="R8" s="306"/>
      <c r="S8" s="459"/>
    </row>
    <row r="9" spans="1:19" ht="27.75" customHeight="1">
      <c r="A9" s="460" t="s">
        <v>278</v>
      </c>
      <c r="B9" s="461" t="s">
        <v>304</v>
      </c>
      <c r="C9" s="462">
        <v>19</v>
      </c>
      <c r="D9" s="462">
        <v>6</v>
      </c>
      <c r="E9" s="462">
        <v>12</v>
      </c>
      <c r="F9" s="462">
        <v>6</v>
      </c>
      <c r="G9" s="462">
        <v>4</v>
      </c>
      <c r="H9" s="462">
        <v>3.0000000000000004</v>
      </c>
      <c r="I9" s="462">
        <v>2</v>
      </c>
      <c r="J9" s="462">
        <v>0</v>
      </c>
      <c r="K9" s="462">
        <v>0</v>
      </c>
      <c r="L9" s="462">
        <v>0</v>
      </c>
      <c r="M9" s="462">
        <v>0</v>
      </c>
      <c r="N9" s="462">
        <v>0</v>
      </c>
      <c r="O9" s="462">
        <v>37</v>
      </c>
      <c r="P9" s="462">
        <v>15</v>
      </c>
      <c r="Q9" s="462">
        <v>51.999999999999993</v>
      </c>
      <c r="R9" s="463" t="s">
        <v>305</v>
      </c>
      <c r="S9" s="464" t="s">
        <v>279</v>
      </c>
    </row>
    <row r="10" spans="1:19" ht="24.75" customHeight="1">
      <c r="A10" s="465"/>
      <c r="B10" s="466" t="s">
        <v>306</v>
      </c>
      <c r="C10" s="467">
        <v>10</v>
      </c>
      <c r="D10" s="467">
        <v>5</v>
      </c>
      <c r="E10" s="467">
        <v>4</v>
      </c>
      <c r="F10" s="467">
        <v>4</v>
      </c>
      <c r="G10" s="467">
        <v>0</v>
      </c>
      <c r="H10" s="467">
        <v>0</v>
      </c>
      <c r="I10" s="467">
        <v>0</v>
      </c>
      <c r="J10" s="467">
        <v>0</v>
      </c>
      <c r="K10" s="467">
        <v>0</v>
      </c>
      <c r="L10" s="467">
        <v>0</v>
      </c>
      <c r="M10" s="467">
        <v>0</v>
      </c>
      <c r="N10" s="467">
        <v>0</v>
      </c>
      <c r="O10" s="467">
        <v>14</v>
      </c>
      <c r="P10" s="467">
        <v>9</v>
      </c>
      <c r="Q10" s="467">
        <v>23</v>
      </c>
      <c r="R10" s="468" t="s">
        <v>307</v>
      </c>
      <c r="S10" s="469"/>
    </row>
    <row r="11" spans="1:19" ht="24.75" customHeight="1">
      <c r="A11" s="470" t="s">
        <v>51</v>
      </c>
      <c r="B11" s="466" t="s">
        <v>308</v>
      </c>
      <c r="C11" s="467">
        <v>18</v>
      </c>
      <c r="D11" s="467">
        <v>6</v>
      </c>
      <c r="E11" s="467">
        <v>5</v>
      </c>
      <c r="F11" s="467">
        <v>3</v>
      </c>
      <c r="G11" s="467">
        <v>6</v>
      </c>
      <c r="H11" s="467">
        <v>6</v>
      </c>
      <c r="I11" s="467">
        <v>5</v>
      </c>
      <c r="J11" s="467">
        <v>1.0000000000000002</v>
      </c>
      <c r="K11" s="467">
        <v>2</v>
      </c>
      <c r="L11" s="467">
        <v>1</v>
      </c>
      <c r="M11" s="467">
        <v>0</v>
      </c>
      <c r="N11" s="467">
        <v>0</v>
      </c>
      <c r="O11" s="467">
        <v>36</v>
      </c>
      <c r="P11" s="467">
        <v>17</v>
      </c>
      <c r="Q11" s="467">
        <v>53</v>
      </c>
      <c r="R11" s="468" t="s">
        <v>309</v>
      </c>
      <c r="S11" s="427" t="s">
        <v>143</v>
      </c>
    </row>
    <row r="12" spans="1:19" ht="38.25" customHeight="1">
      <c r="A12" s="465" t="s">
        <v>52</v>
      </c>
      <c r="B12" s="471" t="s">
        <v>310</v>
      </c>
      <c r="C12" s="467">
        <v>15</v>
      </c>
      <c r="D12" s="467">
        <v>10</v>
      </c>
      <c r="E12" s="467">
        <v>30</v>
      </c>
      <c r="F12" s="467">
        <v>7</v>
      </c>
      <c r="G12" s="467">
        <v>13</v>
      </c>
      <c r="H12" s="467">
        <v>15</v>
      </c>
      <c r="I12" s="467">
        <v>11</v>
      </c>
      <c r="J12" s="467">
        <v>18</v>
      </c>
      <c r="K12" s="467">
        <v>9</v>
      </c>
      <c r="L12" s="467">
        <v>6</v>
      </c>
      <c r="M12" s="467">
        <v>10</v>
      </c>
      <c r="N12" s="467">
        <v>7.0000000000000009</v>
      </c>
      <c r="O12" s="467">
        <v>88</v>
      </c>
      <c r="P12" s="467">
        <v>63.000000000000007</v>
      </c>
      <c r="Q12" s="467">
        <v>151</v>
      </c>
      <c r="R12" s="472" t="s">
        <v>311</v>
      </c>
      <c r="S12" s="473" t="s">
        <v>144</v>
      </c>
    </row>
    <row r="13" spans="1:19" ht="38.25" customHeight="1">
      <c r="A13" s="465"/>
      <c r="B13" s="471" t="s">
        <v>312</v>
      </c>
      <c r="C13" s="467">
        <v>4</v>
      </c>
      <c r="D13" s="467">
        <v>9</v>
      </c>
      <c r="E13" s="467">
        <v>8</v>
      </c>
      <c r="F13" s="467">
        <v>4</v>
      </c>
      <c r="G13" s="467">
        <v>4</v>
      </c>
      <c r="H13" s="467">
        <v>6</v>
      </c>
      <c r="I13" s="467">
        <v>0</v>
      </c>
      <c r="J13" s="467">
        <v>0</v>
      </c>
      <c r="K13" s="467">
        <v>0</v>
      </c>
      <c r="L13" s="467">
        <v>0</v>
      </c>
      <c r="M13" s="467">
        <v>0</v>
      </c>
      <c r="N13" s="467">
        <v>0</v>
      </c>
      <c r="O13" s="467">
        <v>16</v>
      </c>
      <c r="P13" s="467">
        <v>19</v>
      </c>
      <c r="Q13" s="467">
        <v>35</v>
      </c>
      <c r="R13" s="472" t="s">
        <v>313</v>
      </c>
      <c r="S13" s="473"/>
    </row>
    <row r="14" spans="1:19" ht="38.25" customHeight="1">
      <c r="A14" s="465"/>
      <c r="B14" s="471" t="s">
        <v>314</v>
      </c>
      <c r="C14" s="467">
        <v>16.000000000000004</v>
      </c>
      <c r="D14" s="467">
        <v>20</v>
      </c>
      <c r="E14" s="467">
        <v>5</v>
      </c>
      <c r="F14" s="467">
        <v>1.0000000000000002</v>
      </c>
      <c r="G14" s="467">
        <v>6</v>
      </c>
      <c r="H14" s="467">
        <v>1.9999999999999998</v>
      </c>
      <c r="I14" s="467">
        <v>15.000000000000002</v>
      </c>
      <c r="J14" s="467">
        <v>6</v>
      </c>
      <c r="K14" s="467">
        <v>7.9999999999999991</v>
      </c>
      <c r="L14" s="467">
        <v>7</v>
      </c>
      <c r="M14" s="467">
        <v>11</v>
      </c>
      <c r="N14" s="467">
        <v>5</v>
      </c>
      <c r="O14" s="467">
        <v>61</v>
      </c>
      <c r="P14" s="467">
        <v>41</v>
      </c>
      <c r="Q14" s="467">
        <v>102.00000000000001</v>
      </c>
      <c r="R14" s="472" t="s">
        <v>315</v>
      </c>
      <c r="S14" s="473"/>
    </row>
    <row r="15" spans="1:19" ht="38.25" customHeight="1">
      <c r="A15" s="465"/>
      <c r="B15" s="471" t="s">
        <v>316</v>
      </c>
      <c r="C15" s="467">
        <v>4.0000000000000009</v>
      </c>
      <c r="D15" s="467">
        <v>9</v>
      </c>
      <c r="E15" s="467">
        <v>10</v>
      </c>
      <c r="F15" s="467">
        <v>3.9999999999999996</v>
      </c>
      <c r="G15" s="467">
        <v>6</v>
      </c>
      <c r="H15" s="467">
        <v>6</v>
      </c>
      <c r="I15" s="467">
        <v>10</v>
      </c>
      <c r="J15" s="467">
        <v>6</v>
      </c>
      <c r="K15" s="467">
        <v>10</v>
      </c>
      <c r="L15" s="467">
        <v>0</v>
      </c>
      <c r="M15" s="467">
        <v>3</v>
      </c>
      <c r="N15" s="467">
        <v>3.9999999999999996</v>
      </c>
      <c r="O15" s="467">
        <v>43</v>
      </c>
      <c r="P15" s="467">
        <v>29</v>
      </c>
      <c r="Q15" s="467">
        <v>72</v>
      </c>
      <c r="R15" s="472" t="s">
        <v>317</v>
      </c>
      <c r="S15" s="473"/>
    </row>
    <row r="16" spans="1:19" ht="38.25" customHeight="1">
      <c r="A16" s="465"/>
      <c r="B16" s="471" t="s">
        <v>318</v>
      </c>
      <c r="C16" s="467">
        <v>6</v>
      </c>
      <c r="D16" s="467">
        <v>9</v>
      </c>
      <c r="E16" s="467">
        <v>4.9999999999999991</v>
      </c>
      <c r="F16" s="467">
        <v>4.9999999999999991</v>
      </c>
      <c r="G16" s="467">
        <v>4.9999999999999991</v>
      </c>
      <c r="H16" s="467">
        <v>4.9999999999999991</v>
      </c>
      <c r="I16" s="467">
        <v>8</v>
      </c>
      <c r="J16" s="467">
        <v>4.9999999999999991</v>
      </c>
      <c r="K16" s="467">
        <v>6</v>
      </c>
      <c r="L16" s="467">
        <v>4.0000000000000009</v>
      </c>
      <c r="M16" s="467">
        <v>7.0000000000000018</v>
      </c>
      <c r="N16" s="467">
        <v>4.0000000000000009</v>
      </c>
      <c r="O16" s="467">
        <v>37</v>
      </c>
      <c r="P16" s="467">
        <v>32.000000000000007</v>
      </c>
      <c r="Q16" s="467">
        <v>69</v>
      </c>
      <c r="R16" s="472" t="s">
        <v>319</v>
      </c>
      <c r="S16" s="473"/>
    </row>
    <row r="17" spans="1:19" ht="38.25" customHeight="1">
      <c r="A17" s="465"/>
      <c r="B17" s="466" t="s">
        <v>320</v>
      </c>
      <c r="C17" s="467">
        <v>10</v>
      </c>
      <c r="D17" s="467">
        <v>7.9999999999999991</v>
      </c>
      <c r="E17" s="467">
        <v>11</v>
      </c>
      <c r="F17" s="467">
        <v>9.0000000000000018</v>
      </c>
      <c r="G17" s="467">
        <v>12</v>
      </c>
      <c r="H17" s="467">
        <v>13.000000000000004</v>
      </c>
      <c r="I17" s="467">
        <v>14.999999999999998</v>
      </c>
      <c r="J17" s="467">
        <v>7.0000000000000009</v>
      </c>
      <c r="K17" s="467">
        <v>7.9999999999999991</v>
      </c>
      <c r="L17" s="467">
        <v>9</v>
      </c>
      <c r="M17" s="467">
        <v>12</v>
      </c>
      <c r="N17" s="467">
        <v>1.9999999999999998</v>
      </c>
      <c r="O17" s="467">
        <v>68</v>
      </c>
      <c r="P17" s="467">
        <v>48</v>
      </c>
      <c r="Q17" s="467">
        <v>116</v>
      </c>
      <c r="R17" s="474" t="s">
        <v>307</v>
      </c>
      <c r="S17" s="473"/>
    </row>
    <row r="18" spans="1:19" ht="38.25" customHeight="1">
      <c r="A18" s="465"/>
      <c r="B18" s="466" t="s">
        <v>321</v>
      </c>
      <c r="C18" s="467">
        <v>11</v>
      </c>
      <c r="D18" s="467">
        <v>6</v>
      </c>
      <c r="E18" s="467">
        <v>2.0000000000000004</v>
      </c>
      <c r="F18" s="467">
        <v>5</v>
      </c>
      <c r="G18" s="467">
        <v>5</v>
      </c>
      <c r="H18" s="467">
        <v>5</v>
      </c>
      <c r="I18" s="467">
        <v>6</v>
      </c>
      <c r="J18" s="467">
        <v>7.9999999999999991</v>
      </c>
      <c r="K18" s="467">
        <v>7.9999999999999991</v>
      </c>
      <c r="L18" s="467">
        <v>6</v>
      </c>
      <c r="M18" s="467">
        <v>4</v>
      </c>
      <c r="N18" s="467">
        <v>3</v>
      </c>
      <c r="O18" s="467">
        <v>36</v>
      </c>
      <c r="P18" s="467">
        <v>33</v>
      </c>
      <c r="Q18" s="467">
        <v>69</v>
      </c>
      <c r="R18" s="472" t="s">
        <v>322</v>
      </c>
      <c r="S18" s="473"/>
    </row>
    <row r="19" spans="1:19" ht="38.25" customHeight="1" thickBot="1">
      <c r="A19" s="475"/>
      <c r="B19" s="476" t="s">
        <v>323</v>
      </c>
      <c r="C19" s="477">
        <v>26.000000000000004</v>
      </c>
      <c r="D19" s="477">
        <v>13.000000000000002</v>
      </c>
      <c r="E19" s="477">
        <v>10</v>
      </c>
      <c r="F19" s="477">
        <v>3</v>
      </c>
      <c r="G19" s="477">
        <v>10</v>
      </c>
      <c r="H19" s="477">
        <v>11.000000000000002</v>
      </c>
      <c r="I19" s="477">
        <v>9</v>
      </c>
      <c r="J19" s="477">
        <v>8</v>
      </c>
      <c r="K19" s="477">
        <v>4</v>
      </c>
      <c r="L19" s="477">
        <v>1.0000000000000002</v>
      </c>
      <c r="M19" s="477">
        <v>4.9999999999999991</v>
      </c>
      <c r="N19" s="477">
        <v>4</v>
      </c>
      <c r="O19" s="477">
        <v>64</v>
      </c>
      <c r="P19" s="477">
        <v>40</v>
      </c>
      <c r="Q19" s="477">
        <v>103.99999999999999</v>
      </c>
      <c r="R19" s="478" t="s">
        <v>324</v>
      </c>
      <c r="S19" s="479"/>
    </row>
    <row r="20" spans="1:19" ht="20.25" customHeight="1" thickTop="1">
      <c r="A20" s="480"/>
      <c r="B20" s="480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2"/>
    </row>
    <row r="21" spans="1:19" ht="19.5" customHeight="1">
      <c r="A21" s="480"/>
      <c r="B21" s="480"/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2"/>
    </row>
    <row r="22" spans="1:19" ht="19.5" customHeight="1">
      <c r="A22" s="480"/>
      <c r="B22" s="480"/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2"/>
    </row>
    <row r="23" spans="1:19" ht="19.5" customHeight="1">
      <c r="A23" s="480"/>
      <c r="B23" s="480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2"/>
    </row>
    <row r="24" spans="1:19" ht="19.5" customHeight="1" thickBot="1">
      <c r="A24" s="483" t="s">
        <v>325</v>
      </c>
      <c r="B24" s="483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4" t="s">
        <v>326</v>
      </c>
      <c r="S24" s="484"/>
    </row>
    <row r="25" spans="1:19" ht="38.25" customHeight="1" thickTop="1">
      <c r="A25" s="274" t="s">
        <v>50</v>
      </c>
      <c r="B25" s="274" t="s">
        <v>137</v>
      </c>
      <c r="C25" s="454" t="s">
        <v>61</v>
      </c>
      <c r="D25" s="454"/>
      <c r="E25" s="454" t="s">
        <v>62</v>
      </c>
      <c r="F25" s="454"/>
      <c r="G25" s="454" t="s">
        <v>63</v>
      </c>
      <c r="H25" s="454"/>
      <c r="I25" s="454" t="s">
        <v>64</v>
      </c>
      <c r="J25" s="454"/>
      <c r="K25" s="454" t="s">
        <v>65</v>
      </c>
      <c r="L25" s="454"/>
      <c r="M25" s="454" t="s">
        <v>66</v>
      </c>
      <c r="N25" s="454"/>
      <c r="O25" s="454" t="s">
        <v>42</v>
      </c>
      <c r="P25" s="454"/>
      <c r="Q25" s="454"/>
      <c r="R25" s="485" t="s">
        <v>303</v>
      </c>
      <c r="S25" s="455" t="s">
        <v>142</v>
      </c>
    </row>
    <row r="26" spans="1:19" ht="38.25" customHeight="1">
      <c r="A26" s="335"/>
      <c r="B26" s="335"/>
      <c r="C26" s="362" t="s">
        <v>293</v>
      </c>
      <c r="D26" s="362"/>
      <c r="E26" s="364" t="s">
        <v>294</v>
      </c>
      <c r="F26" s="364"/>
      <c r="G26" s="362" t="s">
        <v>295</v>
      </c>
      <c r="H26" s="362"/>
      <c r="I26" s="362" t="s">
        <v>296</v>
      </c>
      <c r="J26" s="362"/>
      <c r="K26" s="362" t="s">
        <v>297</v>
      </c>
      <c r="L26" s="362"/>
      <c r="M26" s="362" t="s">
        <v>298</v>
      </c>
      <c r="N26" s="362"/>
      <c r="O26" s="440" t="s">
        <v>125</v>
      </c>
      <c r="P26" s="440"/>
      <c r="Q26" s="440"/>
      <c r="R26" s="486"/>
      <c r="S26" s="294"/>
    </row>
    <row r="27" spans="1:19" ht="18.75" customHeight="1">
      <c r="A27" s="335"/>
      <c r="B27" s="335"/>
      <c r="C27" s="456" t="s">
        <v>40</v>
      </c>
      <c r="D27" s="456" t="s">
        <v>41</v>
      </c>
      <c r="E27" s="456" t="s">
        <v>40</v>
      </c>
      <c r="F27" s="456" t="s">
        <v>41</v>
      </c>
      <c r="G27" s="456" t="s">
        <v>40</v>
      </c>
      <c r="H27" s="456" t="s">
        <v>41</v>
      </c>
      <c r="I27" s="456" t="s">
        <v>40</v>
      </c>
      <c r="J27" s="456" t="s">
        <v>41</v>
      </c>
      <c r="K27" s="456" t="s">
        <v>40</v>
      </c>
      <c r="L27" s="456" t="s">
        <v>41</v>
      </c>
      <c r="M27" s="456" t="s">
        <v>40</v>
      </c>
      <c r="N27" s="456" t="s">
        <v>41</v>
      </c>
      <c r="O27" s="456" t="s">
        <v>40</v>
      </c>
      <c r="P27" s="456" t="s">
        <v>41</v>
      </c>
      <c r="Q27" s="456" t="s">
        <v>42</v>
      </c>
      <c r="R27" s="486"/>
      <c r="S27" s="294"/>
    </row>
    <row r="28" spans="1:19" ht="22.5" customHeight="1" thickBot="1">
      <c r="A28" s="275"/>
      <c r="B28" s="275"/>
      <c r="C28" s="457" t="s">
        <v>213</v>
      </c>
      <c r="D28" s="457" t="s">
        <v>214</v>
      </c>
      <c r="E28" s="457" t="s">
        <v>213</v>
      </c>
      <c r="F28" s="457" t="s">
        <v>214</v>
      </c>
      <c r="G28" s="457" t="s">
        <v>213</v>
      </c>
      <c r="H28" s="457" t="s">
        <v>214</v>
      </c>
      <c r="I28" s="457" t="s">
        <v>213</v>
      </c>
      <c r="J28" s="457" t="s">
        <v>214</v>
      </c>
      <c r="K28" s="457" t="s">
        <v>213</v>
      </c>
      <c r="L28" s="457" t="s">
        <v>214</v>
      </c>
      <c r="M28" s="457" t="s">
        <v>213</v>
      </c>
      <c r="N28" s="457" t="s">
        <v>214</v>
      </c>
      <c r="O28" s="457" t="s">
        <v>213</v>
      </c>
      <c r="P28" s="457" t="s">
        <v>214</v>
      </c>
      <c r="Q28" s="487" t="s">
        <v>125</v>
      </c>
      <c r="R28" s="488"/>
      <c r="S28" s="459"/>
    </row>
    <row r="29" spans="1:19" ht="41.25" customHeight="1">
      <c r="A29" s="480" t="s">
        <v>280</v>
      </c>
      <c r="B29" s="489" t="s">
        <v>327</v>
      </c>
      <c r="C29" s="481">
        <v>6</v>
      </c>
      <c r="D29" s="481">
        <v>6</v>
      </c>
      <c r="E29" s="481">
        <v>15</v>
      </c>
      <c r="F29" s="481">
        <v>5</v>
      </c>
      <c r="G29" s="481">
        <v>0</v>
      </c>
      <c r="H29" s="481">
        <v>0</v>
      </c>
      <c r="I29" s="481">
        <v>0</v>
      </c>
      <c r="J29" s="481">
        <v>0</v>
      </c>
      <c r="K29" s="481">
        <v>0</v>
      </c>
      <c r="L29" s="481">
        <v>0</v>
      </c>
      <c r="M29" s="481">
        <v>22</v>
      </c>
      <c r="N29" s="481">
        <v>14</v>
      </c>
      <c r="O29" s="481">
        <v>43</v>
      </c>
      <c r="P29" s="481">
        <v>25</v>
      </c>
      <c r="Q29" s="481">
        <v>68</v>
      </c>
      <c r="R29" s="490" t="s">
        <v>328</v>
      </c>
      <c r="S29" s="491" t="s">
        <v>281</v>
      </c>
    </row>
    <row r="30" spans="1:19" ht="29.25" customHeight="1">
      <c r="A30" s="465" t="s">
        <v>282</v>
      </c>
      <c r="B30" s="466" t="s">
        <v>329</v>
      </c>
      <c r="C30" s="467">
        <v>5</v>
      </c>
      <c r="D30" s="467">
        <v>5</v>
      </c>
      <c r="E30" s="467">
        <v>6</v>
      </c>
      <c r="F30" s="467">
        <v>7</v>
      </c>
      <c r="G30" s="467">
        <v>10</v>
      </c>
      <c r="H30" s="467">
        <v>10</v>
      </c>
      <c r="I30" s="467">
        <v>5</v>
      </c>
      <c r="J30" s="467">
        <v>10</v>
      </c>
      <c r="K30" s="467">
        <v>17</v>
      </c>
      <c r="L30" s="467">
        <v>8</v>
      </c>
      <c r="M30" s="467">
        <v>5</v>
      </c>
      <c r="N30" s="467">
        <v>2</v>
      </c>
      <c r="O30" s="467">
        <v>48</v>
      </c>
      <c r="P30" s="467">
        <v>42</v>
      </c>
      <c r="Q30" s="467">
        <v>90</v>
      </c>
      <c r="R30" s="474" t="s">
        <v>309</v>
      </c>
      <c r="S30" s="492" t="s">
        <v>283</v>
      </c>
    </row>
    <row r="31" spans="1:19" ht="31.5" customHeight="1">
      <c r="A31" s="465"/>
      <c r="B31" s="466" t="s">
        <v>320</v>
      </c>
      <c r="C31" s="467">
        <v>2.0000000000000004</v>
      </c>
      <c r="D31" s="467">
        <v>1.0000000000000002</v>
      </c>
      <c r="E31" s="467">
        <v>4.0000000000000009</v>
      </c>
      <c r="F31" s="467">
        <v>1.0000000000000002</v>
      </c>
      <c r="G31" s="467">
        <v>3</v>
      </c>
      <c r="H31" s="467">
        <v>3.9999999999999996</v>
      </c>
      <c r="I31" s="467">
        <v>1.9999999999999998</v>
      </c>
      <c r="J31" s="467">
        <v>1.9999999999999998</v>
      </c>
      <c r="K31" s="467">
        <v>0.99999999999999989</v>
      </c>
      <c r="L31" s="467">
        <v>1.9999999999999998</v>
      </c>
      <c r="M31" s="467">
        <v>5</v>
      </c>
      <c r="N31" s="467">
        <v>1</v>
      </c>
      <c r="O31" s="467">
        <v>17</v>
      </c>
      <c r="P31" s="467">
        <v>11</v>
      </c>
      <c r="Q31" s="467">
        <v>27.999999999999993</v>
      </c>
      <c r="R31" s="474" t="s">
        <v>307</v>
      </c>
      <c r="S31" s="493"/>
    </row>
    <row r="32" spans="1:19" ht="39.75" customHeight="1">
      <c r="A32" s="465" t="s">
        <v>330</v>
      </c>
      <c r="B32" s="466" t="s">
        <v>331</v>
      </c>
      <c r="C32" s="467">
        <v>11.000000000000002</v>
      </c>
      <c r="D32" s="467">
        <v>13.999999999999998</v>
      </c>
      <c r="E32" s="467">
        <v>8.0000000000000018</v>
      </c>
      <c r="F32" s="467">
        <v>6</v>
      </c>
      <c r="G32" s="467">
        <v>9</v>
      </c>
      <c r="H32" s="467">
        <v>5</v>
      </c>
      <c r="I32" s="467">
        <v>4.0000000000000009</v>
      </c>
      <c r="J32" s="467">
        <v>6.9999999999999991</v>
      </c>
      <c r="K32" s="467">
        <v>12</v>
      </c>
      <c r="L32" s="467">
        <v>8.0000000000000018</v>
      </c>
      <c r="M32" s="467">
        <v>18</v>
      </c>
      <c r="N32" s="467">
        <v>13</v>
      </c>
      <c r="O32" s="467">
        <v>62</v>
      </c>
      <c r="P32" s="467">
        <v>53.000000000000007</v>
      </c>
      <c r="Q32" s="467">
        <v>115.00000000000001</v>
      </c>
      <c r="R32" s="490" t="s">
        <v>328</v>
      </c>
      <c r="S32" s="494" t="s">
        <v>332</v>
      </c>
    </row>
    <row r="33" spans="1:19" ht="23.25" customHeight="1">
      <c r="A33" s="465"/>
      <c r="B33" s="466" t="s">
        <v>320</v>
      </c>
      <c r="C33" s="467">
        <v>13.999999999999998</v>
      </c>
      <c r="D33" s="467">
        <v>13.999999999999998</v>
      </c>
      <c r="E33" s="467">
        <v>8.0000000000000018</v>
      </c>
      <c r="F33" s="467">
        <v>6</v>
      </c>
      <c r="G33" s="467">
        <v>6</v>
      </c>
      <c r="H33" s="467">
        <v>5</v>
      </c>
      <c r="I33" s="467">
        <v>10</v>
      </c>
      <c r="J33" s="467">
        <v>11.000000000000002</v>
      </c>
      <c r="K33" s="467">
        <v>15</v>
      </c>
      <c r="L33" s="467">
        <v>8</v>
      </c>
      <c r="M33" s="467">
        <v>19</v>
      </c>
      <c r="N33" s="467">
        <v>13</v>
      </c>
      <c r="O33" s="467">
        <v>72</v>
      </c>
      <c r="P33" s="467">
        <v>57</v>
      </c>
      <c r="Q33" s="467">
        <v>129</v>
      </c>
      <c r="R33" s="474" t="s">
        <v>307</v>
      </c>
      <c r="S33" s="495"/>
    </row>
    <row r="34" spans="1:19" ht="24" customHeight="1">
      <c r="A34" s="465" t="s">
        <v>55</v>
      </c>
      <c r="B34" s="466" t="s">
        <v>329</v>
      </c>
      <c r="C34" s="467">
        <v>5</v>
      </c>
      <c r="D34" s="467">
        <v>4.0000000000000009</v>
      </c>
      <c r="E34" s="467">
        <v>5.0000000000000009</v>
      </c>
      <c r="F34" s="467">
        <v>2.0000000000000004</v>
      </c>
      <c r="G34" s="467">
        <v>4.0000000000000009</v>
      </c>
      <c r="H34" s="467">
        <v>1.0000000000000002</v>
      </c>
      <c r="I34" s="467">
        <v>3</v>
      </c>
      <c r="J34" s="467">
        <v>2.0000000000000004</v>
      </c>
      <c r="K34" s="467">
        <v>4</v>
      </c>
      <c r="L34" s="467">
        <v>0</v>
      </c>
      <c r="M34" s="467">
        <v>1</v>
      </c>
      <c r="N34" s="467">
        <v>1</v>
      </c>
      <c r="O34" s="467">
        <v>22</v>
      </c>
      <c r="P34" s="467">
        <v>10</v>
      </c>
      <c r="Q34" s="467">
        <v>32</v>
      </c>
      <c r="R34" s="474" t="s">
        <v>309</v>
      </c>
      <c r="S34" s="496" t="s">
        <v>333</v>
      </c>
    </row>
    <row r="35" spans="1:19" ht="23.25" customHeight="1">
      <c r="A35" s="465"/>
      <c r="B35" s="466" t="s">
        <v>329</v>
      </c>
      <c r="C35" s="467">
        <v>7.9999999999999991</v>
      </c>
      <c r="D35" s="467">
        <v>2.0000000000000004</v>
      </c>
      <c r="E35" s="467">
        <v>3.9999999999999996</v>
      </c>
      <c r="F35" s="467">
        <v>3</v>
      </c>
      <c r="G35" s="467">
        <v>3</v>
      </c>
      <c r="H35" s="467">
        <v>2.0000000000000004</v>
      </c>
      <c r="I35" s="467">
        <v>4</v>
      </c>
      <c r="J35" s="467">
        <v>0</v>
      </c>
      <c r="K35" s="467">
        <v>1.9999999999999998</v>
      </c>
      <c r="L35" s="467">
        <v>0</v>
      </c>
      <c r="M35" s="467">
        <v>5</v>
      </c>
      <c r="N35" s="467">
        <v>1</v>
      </c>
      <c r="O35" s="467">
        <v>26</v>
      </c>
      <c r="P35" s="467">
        <v>7.9999999999999991</v>
      </c>
      <c r="Q35" s="467">
        <v>34.000000000000007</v>
      </c>
      <c r="R35" s="474" t="s">
        <v>309</v>
      </c>
      <c r="S35" s="497"/>
    </row>
    <row r="36" spans="1:19" ht="31.5" customHeight="1">
      <c r="A36" s="470" t="s">
        <v>56</v>
      </c>
      <c r="B36" s="466" t="s">
        <v>329</v>
      </c>
      <c r="C36" s="467">
        <v>11.000000000000002</v>
      </c>
      <c r="D36" s="467">
        <v>9</v>
      </c>
      <c r="E36" s="467">
        <v>6</v>
      </c>
      <c r="F36" s="467">
        <v>6.9999999999999991</v>
      </c>
      <c r="G36" s="467">
        <v>13.000000000000002</v>
      </c>
      <c r="H36" s="467">
        <v>8.0000000000000018</v>
      </c>
      <c r="I36" s="467">
        <v>6.9999999999999991</v>
      </c>
      <c r="J36" s="467">
        <v>6.9999999999999991</v>
      </c>
      <c r="K36" s="467">
        <v>5</v>
      </c>
      <c r="L36" s="467">
        <v>4</v>
      </c>
      <c r="M36" s="467">
        <v>7</v>
      </c>
      <c r="N36" s="467">
        <v>0</v>
      </c>
      <c r="O36" s="467">
        <v>49.000000000000007</v>
      </c>
      <c r="P36" s="467">
        <v>35</v>
      </c>
      <c r="Q36" s="467">
        <v>84</v>
      </c>
      <c r="R36" s="490" t="s">
        <v>334</v>
      </c>
      <c r="S36" s="498" t="s">
        <v>335</v>
      </c>
    </row>
    <row r="37" spans="1:19" ht="36.75" customHeight="1">
      <c r="A37" s="465" t="s">
        <v>57</v>
      </c>
      <c r="B37" s="466" t="s">
        <v>331</v>
      </c>
      <c r="C37" s="467">
        <v>17</v>
      </c>
      <c r="D37" s="467">
        <v>18</v>
      </c>
      <c r="E37" s="467">
        <v>13.000000000000002</v>
      </c>
      <c r="F37" s="467">
        <v>5</v>
      </c>
      <c r="G37" s="467">
        <v>12</v>
      </c>
      <c r="H37" s="467">
        <v>13.999999999999998</v>
      </c>
      <c r="I37" s="467">
        <v>13.000000000000002</v>
      </c>
      <c r="J37" s="467">
        <v>16</v>
      </c>
      <c r="K37" s="467">
        <v>11</v>
      </c>
      <c r="L37" s="467">
        <v>6</v>
      </c>
      <c r="M37" s="467">
        <v>6</v>
      </c>
      <c r="N37" s="467">
        <v>4</v>
      </c>
      <c r="O37" s="467">
        <v>72</v>
      </c>
      <c r="P37" s="467">
        <v>63</v>
      </c>
      <c r="Q37" s="467">
        <v>135</v>
      </c>
      <c r="R37" s="490" t="s">
        <v>328</v>
      </c>
      <c r="S37" s="492" t="s">
        <v>336</v>
      </c>
    </row>
    <row r="38" spans="1:19" ht="25.5" customHeight="1" thickBot="1">
      <c r="A38" s="499"/>
      <c r="B38" s="500" t="s">
        <v>320</v>
      </c>
      <c r="C38" s="501">
        <v>4</v>
      </c>
      <c r="D38" s="501">
        <v>7</v>
      </c>
      <c r="E38" s="501">
        <v>7</v>
      </c>
      <c r="F38" s="501">
        <v>5</v>
      </c>
      <c r="G38" s="501">
        <v>8</v>
      </c>
      <c r="H38" s="501">
        <v>2</v>
      </c>
      <c r="I38" s="501">
        <v>6</v>
      </c>
      <c r="J38" s="501">
        <v>2</v>
      </c>
      <c r="K38" s="501">
        <v>2</v>
      </c>
      <c r="L38" s="501">
        <v>1</v>
      </c>
      <c r="M38" s="501">
        <v>5</v>
      </c>
      <c r="N38" s="501">
        <v>0</v>
      </c>
      <c r="O38" s="501">
        <v>32</v>
      </c>
      <c r="P38" s="501">
        <v>17</v>
      </c>
      <c r="Q38" s="501">
        <v>49</v>
      </c>
      <c r="R38" s="474" t="s">
        <v>307</v>
      </c>
      <c r="S38" s="493"/>
    </row>
    <row r="39" spans="1:19" ht="25.5" customHeight="1" thickBot="1">
      <c r="A39" s="502" t="s">
        <v>42</v>
      </c>
      <c r="B39" s="502"/>
      <c r="C39" s="503">
        <v>222.00000000000009</v>
      </c>
      <c r="D39" s="503">
        <v>181.00000000000011</v>
      </c>
      <c r="E39" s="503">
        <v>178.00000000000003</v>
      </c>
      <c r="F39" s="503">
        <v>98.000000000000014</v>
      </c>
      <c r="G39" s="503">
        <v>139</v>
      </c>
      <c r="H39" s="503">
        <v>122.99999999999994</v>
      </c>
      <c r="I39" s="503">
        <v>134.99999999999994</v>
      </c>
      <c r="J39" s="503">
        <v>115.99999999999993</v>
      </c>
      <c r="K39" s="503">
        <v>124</v>
      </c>
      <c r="L39" s="503">
        <v>71</v>
      </c>
      <c r="M39" s="503">
        <v>145</v>
      </c>
      <c r="N39" s="503">
        <v>78.000000000000014</v>
      </c>
      <c r="O39" s="503">
        <v>943.00000000000045</v>
      </c>
      <c r="P39" s="503">
        <v>667.00000000000011</v>
      </c>
      <c r="Q39" s="503">
        <v>1609.9999999999984</v>
      </c>
      <c r="R39" s="327" t="s">
        <v>125</v>
      </c>
      <c r="S39" s="327"/>
    </row>
    <row r="40" spans="1:19" ht="16.5" thickTop="1"/>
    <row r="41" spans="1:19" ht="14.25" customHeight="1"/>
    <row r="43" spans="1:19" ht="24" customHeight="1"/>
  </sheetData>
  <mergeCells count="56">
    <mergeCell ref="A37:A38"/>
    <mergeCell ref="S37:S38"/>
    <mergeCell ref="A39:B39"/>
    <mergeCell ref="R39:S39"/>
    <mergeCell ref="A30:A31"/>
    <mergeCell ref="S30:S31"/>
    <mergeCell ref="A32:A33"/>
    <mergeCell ref="S32:S33"/>
    <mergeCell ref="A34:A35"/>
    <mergeCell ref="S34:S35"/>
    <mergeCell ref="O25:Q25"/>
    <mergeCell ref="R25:R28"/>
    <mergeCell ref="S25:S28"/>
    <mergeCell ref="C26:D26"/>
    <mergeCell ref="E26:F26"/>
    <mergeCell ref="G26:H26"/>
    <mergeCell ref="I26:J26"/>
    <mergeCell ref="K26:L26"/>
    <mergeCell ref="M26:N26"/>
    <mergeCell ref="O26:Q26"/>
    <mergeCell ref="A24:B24"/>
    <mergeCell ref="R24:S24"/>
    <mergeCell ref="A25:A28"/>
    <mergeCell ref="B25:B28"/>
    <mergeCell ref="C25:D25"/>
    <mergeCell ref="E25:F25"/>
    <mergeCell ref="G25:H25"/>
    <mergeCell ref="I25:J25"/>
    <mergeCell ref="K25:L25"/>
    <mergeCell ref="M25:N25"/>
    <mergeCell ref="M6:N6"/>
    <mergeCell ref="O6:Q6"/>
    <mergeCell ref="A9:A10"/>
    <mergeCell ref="S9:S10"/>
    <mergeCell ref="A12:A19"/>
    <mergeCell ref="S12:S19"/>
    <mergeCell ref="K5:L5"/>
    <mergeCell ref="M5:N5"/>
    <mergeCell ref="O5:Q5"/>
    <mergeCell ref="R5:R8"/>
    <mergeCell ref="S5:S8"/>
    <mergeCell ref="C6:D6"/>
    <mergeCell ref="E6:F6"/>
    <mergeCell ref="G6:H6"/>
    <mergeCell ref="I6:J6"/>
    <mergeCell ref="K6:L6"/>
    <mergeCell ref="A2:S2"/>
    <mergeCell ref="A3:S3"/>
    <mergeCell ref="A4:B4"/>
    <mergeCell ref="R4:S4"/>
    <mergeCell ref="A5:A8"/>
    <mergeCell ref="B5:B8"/>
    <mergeCell ref="C5:D5"/>
    <mergeCell ref="E5:F5"/>
    <mergeCell ref="G5:H5"/>
    <mergeCell ref="I5:J5"/>
  </mergeCells>
  <printOptions horizontalCentered="1"/>
  <pageMargins left="0.5" right="0.5" top="1" bottom="1" header="1" footer="1"/>
  <pageSetup paperSize="9" scale="75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46"/>
  <sheetViews>
    <sheetView rightToLeft="1" view="pageBreakPreview" zoomScale="90" zoomScaleNormal="100" zoomScaleSheetLayoutView="90" workbookViewId="0">
      <selection activeCell="O15" sqref="O15:P15"/>
    </sheetView>
  </sheetViews>
  <sheetFormatPr defaultRowHeight="15.75"/>
  <cols>
    <col min="1" max="1" width="10.140625" style="259" customWidth="1"/>
    <col min="2" max="2" width="26.5703125" style="505" customWidth="1"/>
    <col min="3" max="3" width="7.85546875" style="505" customWidth="1"/>
    <col min="4" max="4" width="9.28515625" style="505" customWidth="1"/>
    <col min="5" max="5" width="7.85546875" style="505" customWidth="1"/>
    <col min="6" max="6" width="9" style="505" customWidth="1"/>
    <col min="7" max="7" width="7.85546875" style="505" customWidth="1"/>
    <col min="8" max="8" width="8.85546875" style="505" customWidth="1"/>
    <col min="9" max="9" width="7.85546875" style="505" customWidth="1"/>
    <col min="10" max="10" width="9.140625" style="505" customWidth="1"/>
    <col min="11" max="11" width="38.42578125" style="505" customWidth="1"/>
    <col min="12" max="12" width="14.85546875" style="508" customWidth="1"/>
    <col min="13" max="13" width="10.42578125" style="209" customWidth="1"/>
    <col min="14" max="14" width="27.42578125" style="505" customWidth="1"/>
    <col min="15" max="15" width="8" style="505" customWidth="1"/>
    <col min="16" max="16" width="9.28515625" style="505" customWidth="1"/>
    <col min="17" max="17" width="7.42578125" style="505" customWidth="1"/>
    <col min="18" max="18" width="9.85546875" style="505" customWidth="1"/>
    <col min="19" max="19" width="6.5703125" style="505" customWidth="1"/>
    <col min="20" max="20" width="9.140625" style="505" customWidth="1"/>
    <col min="21" max="21" width="6.5703125" style="505" customWidth="1"/>
    <col min="22" max="22" width="37.140625" style="505" customWidth="1"/>
    <col min="23" max="23" width="18.5703125" style="209" customWidth="1"/>
    <col min="24" max="16384" width="9.140625" style="505"/>
  </cols>
  <sheetData>
    <row r="1" spans="1:23" ht="26.25" customHeight="1">
      <c r="A1" s="504" t="s">
        <v>337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</row>
    <row r="2" spans="1:23" ht="39" customHeight="1">
      <c r="A2" s="506" t="s">
        <v>338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7"/>
      <c r="N2" s="507"/>
      <c r="O2" s="507"/>
      <c r="P2" s="507"/>
      <c r="Q2" s="507"/>
      <c r="R2" s="507"/>
      <c r="S2" s="507"/>
    </row>
    <row r="3" spans="1:23" ht="18.75" customHeight="1" thickBot="1">
      <c r="A3" s="452" t="s">
        <v>339</v>
      </c>
      <c r="B3" s="452"/>
      <c r="L3" s="508" t="s">
        <v>340</v>
      </c>
      <c r="M3" s="452" t="s">
        <v>341</v>
      </c>
      <c r="N3" s="452"/>
      <c r="V3" s="509" t="s">
        <v>342</v>
      </c>
      <c r="W3" s="509"/>
    </row>
    <row r="4" spans="1:23" ht="16.5" customHeight="1" thickTop="1">
      <c r="A4" s="510" t="s">
        <v>50</v>
      </c>
      <c r="B4" s="510" t="s">
        <v>137</v>
      </c>
      <c r="C4" s="511" t="s">
        <v>61</v>
      </c>
      <c r="D4" s="511"/>
      <c r="E4" s="511" t="s">
        <v>62</v>
      </c>
      <c r="F4" s="511"/>
      <c r="G4" s="511" t="s">
        <v>63</v>
      </c>
      <c r="H4" s="511"/>
      <c r="I4" s="511" t="s">
        <v>64</v>
      </c>
      <c r="J4" s="511"/>
      <c r="K4" s="512" t="s">
        <v>303</v>
      </c>
      <c r="L4" s="513" t="s">
        <v>142</v>
      </c>
      <c r="M4" s="510" t="s">
        <v>50</v>
      </c>
      <c r="N4" s="514" t="s">
        <v>137</v>
      </c>
      <c r="O4" s="263" t="s">
        <v>65</v>
      </c>
      <c r="P4" s="263"/>
      <c r="Q4" s="454" t="s">
        <v>66</v>
      </c>
      <c r="R4" s="454"/>
      <c r="S4" s="263" t="s">
        <v>42</v>
      </c>
      <c r="T4" s="263"/>
      <c r="U4" s="263"/>
      <c r="V4" s="512" t="s">
        <v>303</v>
      </c>
      <c r="W4" s="515" t="s">
        <v>142</v>
      </c>
    </row>
    <row r="5" spans="1:23" ht="15.75" customHeight="1">
      <c r="A5" s="516"/>
      <c r="B5" s="516"/>
      <c r="C5" s="362" t="s">
        <v>293</v>
      </c>
      <c r="D5" s="362"/>
      <c r="E5" s="364" t="s">
        <v>294</v>
      </c>
      <c r="F5" s="364"/>
      <c r="G5" s="362" t="s">
        <v>295</v>
      </c>
      <c r="H5" s="362"/>
      <c r="I5" s="362" t="s">
        <v>296</v>
      </c>
      <c r="J5" s="362"/>
      <c r="K5" s="379"/>
      <c r="L5" s="517"/>
      <c r="M5" s="516"/>
      <c r="N5" s="518"/>
      <c r="O5" s="362" t="s">
        <v>297</v>
      </c>
      <c r="P5" s="362"/>
      <c r="Q5" s="362" t="s">
        <v>298</v>
      </c>
      <c r="R5" s="362"/>
      <c r="S5" s="440" t="s">
        <v>125</v>
      </c>
      <c r="T5" s="440"/>
      <c r="U5" s="440"/>
      <c r="V5" s="379"/>
      <c r="W5" s="519"/>
    </row>
    <row r="6" spans="1:23" ht="15" customHeight="1">
      <c r="A6" s="516"/>
      <c r="B6" s="516"/>
      <c r="C6" s="520" t="s">
        <v>40</v>
      </c>
      <c r="D6" s="520" t="s">
        <v>41</v>
      </c>
      <c r="E6" s="520" t="s">
        <v>40</v>
      </c>
      <c r="F6" s="520" t="s">
        <v>41</v>
      </c>
      <c r="G6" s="520" t="s">
        <v>40</v>
      </c>
      <c r="H6" s="520" t="s">
        <v>41</v>
      </c>
      <c r="I6" s="520" t="s">
        <v>40</v>
      </c>
      <c r="J6" s="520" t="s">
        <v>41</v>
      </c>
      <c r="K6" s="379"/>
      <c r="L6" s="517"/>
      <c r="M6" s="516"/>
      <c r="N6" s="518"/>
      <c r="O6" s="520" t="s">
        <v>40</v>
      </c>
      <c r="P6" s="520" t="s">
        <v>41</v>
      </c>
      <c r="Q6" s="520" t="s">
        <v>40</v>
      </c>
      <c r="R6" s="520" t="s">
        <v>41</v>
      </c>
      <c r="S6" s="520" t="s">
        <v>40</v>
      </c>
      <c r="T6" s="520" t="s">
        <v>41</v>
      </c>
      <c r="U6" s="520" t="s">
        <v>67</v>
      </c>
      <c r="V6" s="379"/>
      <c r="W6" s="519"/>
    </row>
    <row r="7" spans="1:23" ht="13.5" customHeight="1" thickBot="1">
      <c r="A7" s="521"/>
      <c r="B7" s="521"/>
      <c r="C7" s="522" t="s">
        <v>213</v>
      </c>
      <c r="D7" s="522" t="s">
        <v>214</v>
      </c>
      <c r="E7" s="522" t="s">
        <v>213</v>
      </c>
      <c r="F7" s="522" t="s">
        <v>214</v>
      </c>
      <c r="G7" s="522" t="s">
        <v>213</v>
      </c>
      <c r="H7" s="522" t="s">
        <v>214</v>
      </c>
      <c r="I7" s="522" t="s">
        <v>213</v>
      </c>
      <c r="J7" s="522" t="s">
        <v>214</v>
      </c>
      <c r="K7" s="283"/>
      <c r="L7" s="517"/>
      <c r="M7" s="521"/>
      <c r="N7" s="523"/>
      <c r="O7" s="522" t="s">
        <v>213</v>
      </c>
      <c r="P7" s="522" t="s">
        <v>214</v>
      </c>
      <c r="Q7" s="522" t="s">
        <v>213</v>
      </c>
      <c r="R7" s="522" t="s">
        <v>214</v>
      </c>
      <c r="S7" s="522" t="s">
        <v>213</v>
      </c>
      <c r="T7" s="522" t="s">
        <v>214</v>
      </c>
      <c r="U7" s="524" t="s">
        <v>125</v>
      </c>
      <c r="V7" s="283"/>
      <c r="W7" s="519"/>
    </row>
    <row r="8" spans="1:23" ht="18" customHeight="1">
      <c r="A8" s="525" t="s">
        <v>278</v>
      </c>
      <c r="B8" s="526" t="s">
        <v>343</v>
      </c>
      <c r="C8" s="527">
        <v>0</v>
      </c>
      <c r="D8" s="527">
        <v>0</v>
      </c>
      <c r="E8" s="527">
        <v>0</v>
      </c>
      <c r="F8" s="527">
        <v>1</v>
      </c>
      <c r="G8" s="527">
        <v>0</v>
      </c>
      <c r="H8" s="527">
        <v>0</v>
      </c>
      <c r="I8" s="527">
        <v>0</v>
      </c>
      <c r="J8" s="527">
        <v>0</v>
      </c>
      <c r="K8" s="463" t="s">
        <v>305</v>
      </c>
      <c r="L8" s="528" t="s">
        <v>279</v>
      </c>
      <c r="M8" s="529" t="s">
        <v>278</v>
      </c>
      <c r="N8" s="526" t="s">
        <v>344</v>
      </c>
      <c r="O8" s="530">
        <v>0</v>
      </c>
      <c r="P8" s="530">
        <v>0</v>
      </c>
      <c r="Q8" s="530">
        <v>0</v>
      </c>
      <c r="R8" s="530">
        <v>0</v>
      </c>
      <c r="S8" s="531">
        <v>0</v>
      </c>
      <c r="T8" s="531">
        <v>1</v>
      </c>
      <c r="U8" s="531">
        <v>1</v>
      </c>
      <c r="V8" s="532" t="s">
        <v>345</v>
      </c>
      <c r="W8" s="533" t="s">
        <v>279</v>
      </c>
    </row>
    <row r="9" spans="1:23" ht="20.25" customHeight="1">
      <c r="A9" s="534"/>
      <c r="B9" s="535" t="s">
        <v>306</v>
      </c>
      <c r="C9" s="536">
        <v>1</v>
      </c>
      <c r="D9" s="536">
        <v>0</v>
      </c>
      <c r="E9" s="536">
        <v>1</v>
      </c>
      <c r="F9" s="536">
        <v>0</v>
      </c>
      <c r="G9" s="536">
        <v>0</v>
      </c>
      <c r="H9" s="536">
        <v>0</v>
      </c>
      <c r="I9" s="536">
        <v>0</v>
      </c>
      <c r="J9" s="536">
        <v>0</v>
      </c>
      <c r="K9" s="468" t="s">
        <v>307</v>
      </c>
      <c r="L9" s="537"/>
      <c r="M9" s="538"/>
      <c r="N9" s="535" t="s">
        <v>346</v>
      </c>
      <c r="O9" s="536">
        <v>0</v>
      </c>
      <c r="P9" s="536">
        <v>0</v>
      </c>
      <c r="Q9" s="536">
        <v>0</v>
      </c>
      <c r="R9" s="536">
        <v>0</v>
      </c>
      <c r="S9" s="539">
        <v>2</v>
      </c>
      <c r="T9" s="539">
        <v>0</v>
      </c>
      <c r="U9" s="539">
        <v>2</v>
      </c>
      <c r="V9" s="468" t="s">
        <v>307</v>
      </c>
      <c r="W9" s="540"/>
    </row>
    <row r="10" spans="1:23" ht="20.25" customHeight="1">
      <c r="A10" s="535" t="s">
        <v>51</v>
      </c>
      <c r="B10" s="535" t="s">
        <v>347</v>
      </c>
      <c r="C10" s="536">
        <v>0</v>
      </c>
      <c r="D10" s="536">
        <v>0</v>
      </c>
      <c r="E10" s="536">
        <v>1</v>
      </c>
      <c r="F10" s="536">
        <v>0</v>
      </c>
      <c r="G10" s="536">
        <v>0</v>
      </c>
      <c r="H10" s="536">
        <v>0</v>
      </c>
      <c r="I10" s="536">
        <v>1</v>
      </c>
      <c r="J10" s="536">
        <v>1</v>
      </c>
      <c r="K10" s="490" t="s">
        <v>328</v>
      </c>
      <c r="L10" s="541" t="s">
        <v>143</v>
      </c>
      <c r="M10" s="542" t="s">
        <v>51</v>
      </c>
      <c r="N10" s="535" t="s">
        <v>347</v>
      </c>
      <c r="O10" s="536">
        <v>0</v>
      </c>
      <c r="P10" s="536">
        <v>0</v>
      </c>
      <c r="Q10" s="536">
        <v>0</v>
      </c>
      <c r="R10" s="536">
        <v>0</v>
      </c>
      <c r="S10" s="539">
        <v>2</v>
      </c>
      <c r="T10" s="539">
        <v>1</v>
      </c>
      <c r="U10" s="539">
        <v>3</v>
      </c>
      <c r="V10" s="490" t="s">
        <v>328</v>
      </c>
      <c r="W10" s="543" t="s">
        <v>143</v>
      </c>
    </row>
    <row r="11" spans="1:23" ht="20.25" customHeight="1">
      <c r="A11" s="544" t="s">
        <v>52</v>
      </c>
      <c r="B11" s="535" t="s">
        <v>348</v>
      </c>
      <c r="C11" s="536">
        <v>2</v>
      </c>
      <c r="D11" s="536">
        <v>1</v>
      </c>
      <c r="E11" s="536">
        <v>1</v>
      </c>
      <c r="F11" s="536">
        <v>2</v>
      </c>
      <c r="G11" s="536">
        <v>3</v>
      </c>
      <c r="H11" s="536">
        <v>0</v>
      </c>
      <c r="I11" s="536">
        <v>1</v>
      </c>
      <c r="J11" s="536">
        <v>0</v>
      </c>
      <c r="K11" s="472" t="s">
        <v>311</v>
      </c>
      <c r="L11" s="545" t="s">
        <v>144</v>
      </c>
      <c r="M11" s="546" t="s">
        <v>52</v>
      </c>
      <c r="N11" s="535" t="s">
        <v>348</v>
      </c>
      <c r="O11" s="536">
        <v>0</v>
      </c>
      <c r="P11" s="536">
        <v>2</v>
      </c>
      <c r="Q11" s="536">
        <v>0</v>
      </c>
      <c r="R11" s="536">
        <v>0</v>
      </c>
      <c r="S11" s="539">
        <v>7</v>
      </c>
      <c r="T11" s="539">
        <v>5</v>
      </c>
      <c r="U11" s="539">
        <v>12</v>
      </c>
      <c r="V11" s="472" t="s">
        <v>311</v>
      </c>
      <c r="W11" s="547" t="s">
        <v>144</v>
      </c>
    </row>
    <row r="12" spans="1:23" ht="20.25" customHeight="1">
      <c r="A12" s="518"/>
      <c r="B12" s="535" t="s">
        <v>312</v>
      </c>
      <c r="C12" s="536">
        <v>2</v>
      </c>
      <c r="D12" s="536">
        <v>1</v>
      </c>
      <c r="E12" s="536">
        <v>0</v>
      </c>
      <c r="F12" s="536">
        <v>0</v>
      </c>
      <c r="G12" s="536">
        <v>2</v>
      </c>
      <c r="H12" s="536">
        <v>1</v>
      </c>
      <c r="I12" s="536">
        <v>0</v>
      </c>
      <c r="J12" s="536">
        <v>0</v>
      </c>
      <c r="K12" s="472" t="s">
        <v>313</v>
      </c>
      <c r="L12" s="379"/>
      <c r="M12" s="548"/>
      <c r="N12" s="535" t="s">
        <v>312</v>
      </c>
      <c r="O12" s="536">
        <v>0</v>
      </c>
      <c r="P12" s="536">
        <v>0</v>
      </c>
      <c r="Q12" s="536">
        <v>0</v>
      </c>
      <c r="R12" s="536">
        <v>0</v>
      </c>
      <c r="S12" s="539">
        <v>4</v>
      </c>
      <c r="T12" s="539">
        <v>2</v>
      </c>
      <c r="U12" s="539">
        <v>6</v>
      </c>
      <c r="V12" s="472" t="s">
        <v>313</v>
      </c>
      <c r="W12" s="549"/>
    </row>
    <row r="13" spans="1:23" ht="20.25" customHeight="1">
      <c r="A13" s="518"/>
      <c r="B13" s="535" t="s">
        <v>349</v>
      </c>
      <c r="C13" s="536">
        <v>0</v>
      </c>
      <c r="D13" s="536">
        <v>0</v>
      </c>
      <c r="E13" s="536">
        <v>0</v>
      </c>
      <c r="F13" s="536">
        <v>0</v>
      </c>
      <c r="G13" s="536">
        <v>0</v>
      </c>
      <c r="H13" s="536">
        <v>0</v>
      </c>
      <c r="I13" s="536">
        <v>0</v>
      </c>
      <c r="J13" s="536">
        <v>0</v>
      </c>
      <c r="K13" s="472" t="s">
        <v>315</v>
      </c>
      <c r="L13" s="379"/>
      <c r="M13" s="548"/>
      <c r="N13" s="535" t="s">
        <v>349</v>
      </c>
      <c r="O13" s="536">
        <v>0</v>
      </c>
      <c r="P13" s="536">
        <v>0</v>
      </c>
      <c r="Q13" s="536">
        <v>0</v>
      </c>
      <c r="R13" s="536">
        <v>0</v>
      </c>
      <c r="S13" s="539">
        <v>0</v>
      </c>
      <c r="T13" s="539">
        <v>0</v>
      </c>
      <c r="U13" s="539">
        <v>0</v>
      </c>
      <c r="V13" s="472" t="s">
        <v>315</v>
      </c>
      <c r="W13" s="549"/>
    </row>
    <row r="14" spans="1:23" ht="20.25" customHeight="1">
      <c r="A14" s="518"/>
      <c r="B14" s="535" t="s">
        <v>350</v>
      </c>
      <c r="C14" s="536">
        <v>2</v>
      </c>
      <c r="D14" s="536">
        <v>1</v>
      </c>
      <c r="E14" s="536">
        <v>1</v>
      </c>
      <c r="F14" s="536">
        <v>2</v>
      </c>
      <c r="G14" s="536">
        <v>1</v>
      </c>
      <c r="H14" s="536">
        <v>0</v>
      </c>
      <c r="I14" s="536">
        <v>0</v>
      </c>
      <c r="J14" s="536">
        <v>0</v>
      </c>
      <c r="K14" s="472" t="s">
        <v>317</v>
      </c>
      <c r="L14" s="379"/>
      <c r="M14" s="548"/>
      <c r="N14" s="535" t="s">
        <v>350</v>
      </c>
      <c r="O14" s="536">
        <v>1</v>
      </c>
      <c r="P14" s="536">
        <v>0</v>
      </c>
      <c r="Q14" s="536">
        <v>1</v>
      </c>
      <c r="R14" s="536">
        <v>0</v>
      </c>
      <c r="S14" s="539">
        <v>6</v>
      </c>
      <c r="T14" s="539">
        <v>3</v>
      </c>
      <c r="U14" s="539">
        <v>9</v>
      </c>
      <c r="V14" s="472" t="s">
        <v>317</v>
      </c>
      <c r="W14" s="549"/>
    </row>
    <row r="15" spans="1:23" ht="20.25" customHeight="1">
      <c r="A15" s="518"/>
      <c r="B15" s="535" t="s">
        <v>351</v>
      </c>
      <c r="C15" s="536">
        <v>0</v>
      </c>
      <c r="D15" s="536">
        <v>0</v>
      </c>
      <c r="E15" s="536">
        <v>1</v>
      </c>
      <c r="F15" s="536">
        <v>0</v>
      </c>
      <c r="G15" s="536">
        <v>1</v>
      </c>
      <c r="H15" s="536">
        <v>1</v>
      </c>
      <c r="I15" s="536">
        <v>0</v>
      </c>
      <c r="J15" s="536">
        <v>0</v>
      </c>
      <c r="K15" s="472" t="s">
        <v>319</v>
      </c>
      <c r="L15" s="379"/>
      <c r="M15" s="548"/>
      <c r="N15" s="535" t="s">
        <v>351</v>
      </c>
      <c r="O15" s="536">
        <v>0</v>
      </c>
      <c r="P15" s="536">
        <v>0</v>
      </c>
      <c r="Q15" s="536">
        <v>0</v>
      </c>
      <c r="R15" s="536">
        <v>2</v>
      </c>
      <c r="S15" s="539">
        <v>2</v>
      </c>
      <c r="T15" s="539">
        <v>3</v>
      </c>
      <c r="U15" s="539">
        <v>5</v>
      </c>
      <c r="V15" s="472" t="s">
        <v>319</v>
      </c>
      <c r="W15" s="549"/>
    </row>
    <row r="16" spans="1:23" ht="20.25" customHeight="1">
      <c r="A16" s="518"/>
      <c r="B16" s="535" t="s">
        <v>352</v>
      </c>
      <c r="C16" s="536">
        <v>2</v>
      </c>
      <c r="D16" s="536">
        <v>1</v>
      </c>
      <c r="E16" s="536">
        <v>0</v>
      </c>
      <c r="F16" s="536">
        <v>1</v>
      </c>
      <c r="G16" s="536">
        <v>1</v>
      </c>
      <c r="H16" s="536">
        <v>1</v>
      </c>
      <c r="I16" s="536">
        <v>0</v>
      </c>
      <c r="J16" s="536">
        <v>0</v>
      </c>
      <c r="K16" s="468" t="s">
        <v>353</v>
      </c>
      <c r="L16" s="379"/>
      <c r="M16" s="548"/>
      <c r="N16" s="535" t="s">
        <v>352</v>
      </c>
      <c r="O16" s="536">
        <v>0</v>
      </c>
      <c r="P16" s="536">
        <v>0</v>
      </c>
      <c r="Q16" s="536">
        <v>0</v>
      </c>
      <c r="R16" s="536">
        <v>0</v>
      </c>
      <c r="S16" s="539">
        <v>3</v>
      </c>
      <c r="T16" s="539">
        <v>3</v>
      </c>
      <c r="U16" s="539">
        <v>6</v>
      </c>
      <c r="V16" s="468" t="s">
        <v>353</v>
      </c>
      <c r="W16" s="549"/>
    </row>
    <row r="17" spans="1:23" ht="20.25" customHeight="1">
      <c r="A17" s="518"/>
      <c r="B17" s="535" t="s">
        <v>354</v>
      </c>
      <c r="C17" s="536">
        <v>0</v>
      </c>
      <c r="D17" s="536">
        <v>0</v>
      </c>
      <c r="E17" s="536">
        <v>0</v>
      </c>
      <c r="F17" s="536">
        <v>1</v>
      </c>
      <c r="G17" s="536">
        <v>0</v>
      </c>
      <c r="H17" s="536">
        <v>0</v>
      </c>
      <c r="I17" s="536">
        <v>0</v>
      </c>
      <c r="J17" s="536">
        <v>0</v>
      </c>
      <c r="K17" s="472" t="s">
        <v>355</v>
      </c>
      <c r="L17" s="379"/>
      <c r="M17" s="548"/>
      <c r="N17" s="535" t="s">
        <v>354</v>
      </c>
      <c r="O17" s="536">
        <v>0</v>
      </c>
      <c r="P17" s="536">
        <v>0</v>
      </c>
      <c r="Q17" s="536">
        <v>0</v>
      </c>
      <c r="R17" s="536">
        <v>0</v>
      </c>
      <c r="S17" s="539">
        <v>0</v>
      </c>
      <c r="T17" s="539">
        <v>1</v>
      </c>
      <c r="U17" s="539">
        <v>1</v>
      </c>
      <c r="V17" s="472" t="s">
        <v>355</v>
      </c>
      <c r="W17" s="549"/>
    </row>
    <row r="18" spans="1:23" ht="20.25" customHeight="1">
      <c r="A18" s="534"/>
      <c r="B18" s="535" t="s">
        <v>356</v>
      </c>
      <c r="C18" s="536">
        <v>7</v>
      </c>
      <c r="D18" s="536">
        <v>5</v>
      </c>
      <c r="E18" s="536">
        <v>2</v>
      </c>
      <c r="F18" s="536">
        <v>1</v>
      </c>
      <c r="G18" s="536">
        <v>1</v>
      </c>
      <c r="H18" s="536">
        <v>0</v>
      </c>
      <c r="I18" s="536">
        <v>0</v>
      </c>
      <c r="J18" s="536">
        <v>0</v>
      </c>
      <c r="K18" s="472" t="s">
        <v>324</v>
      </c>
      <c r="L18" s="550"/>
      <c r="M18" s="538"/>
      <c r="N18" s="535" t="s">
        <v>356</v>
      </c>
      <c r="O18" s="536">
        <v>0</v>
      </c>
      <c r="P18" s="536">
        <v>0</v>
      </c>
      <c r="Q18" s="536">
        <v>0</v>
      </c>
      <c r="R18" s="536">
        <v>0</v>
      </c>
      <c r="S18" s="539">
        <v>10</v>
      </c>
      <c r="T18" s="539">
        <v>6</v>
      </c>
      <c r="U18" s="539">
        <v>16</v>
      </c>
      <c r="V18" s="472" t="s">
        <v>324</v>
      </c>
      <c r="W18" s="551"/>
    </row>
    <row r="19" spans="1:23" ht="27" customHeight="1">
      <c r="A19" s="535" t="s">
        <v>280</v>
      </c>
      <c r="B19" s="535" t="s">
        <v>357</v>
      </c>
      <c r="C19" s="536">
        <v>0</v>
      </c>
      <c r="D19" s="536">
        <v>0</v>
      </c>
      <c r="E19" s="536">
        <v>0</v>
      </c>
      <c r="F19" s="536">
        <v>0</v>
      </c>
      <c r="G19" s="536">
        <v>0</v>
      </c>
      <c r="H19" s="536">
        <v>0</v>
      </c>
      <c r="I19" s="536">
        <v>0</v>
      </c>
      <c r="J19" s="536">
        <v>0</v>
      </c>
      <c r="K19" s="490" t="s">
        <v>328</v>
      </c>
      <c r="L19" s="552" t="s">
        <v>281</v>
      </c>
      <c r="M19" s="542" t="s">
        <v>280</v>
      </c>
      <c r="N19" s="535" t="s">
        <v>357</v>
      </c>
      <c r="O19" s="536">
        <v>0</v>
      </c>
      <c r="P19" s="536">
        <v>0</v>
      </c>
      <c r="Q19" s="536">
        <v>0</v>
      </c>
      <c r="R19" s="536">
        <v>0</v>
      </c>
      <c r="S19" s="539">
        <v>0</v>
      </c>
      <c r="T19" s="539">
        <v>0</v>
      </c>
      <c r="U19" s="539">
        <v>0</v>
      </c>
      <c r="V19" s="490" t="s">
        <v>328</v>
      </c>
      <c r="W19" s="553" t="s">
        <v>281</v>
      </c>
    </row>
    <row r="20" spans="1:23" ht="20.25" customHeight="1">
      <c r="A20" s="544" t="s">
        <v>282</v>
      </c>
      <c r="B20" s="535" t="s">
        <v>347</v>
      </c>
      <c r="C20" s="536">
        <v>3</v>
      </c>
      <c r="D20" s="536">
        <v>2</v>
      </c>
      <c r="E20" s="536">
        <v>1</v>
      </c>
      <c r="F20" s="536">
        <v>0</v>
      </c>
      <c r="G20" s="536">
        <v>0</v>
      </c>
      <c r="H20" s="536">
        <v>0</v>
      </c>
      <c r="I20" s="536">
        <v>0</v>
      </c>
      <c r="J20" s="536">
        <v>0</v>
      </c>
      <c r="K20" s="490" t="s">
        <v>334</v>
      </c>
      <c r="L20" s="554" t="s">
        <v>283</v>
      </c>
      <c r="M20" s="546" t="s">
        <v>282</v>
      </c>
      <c r="N20" s="535" t="s">
        <v>347</v>
      </c>
      <c r="O20" s="536">
        <v>0</v>
      </c>
      <c r="P20" s="536">
        <v>0</v>
      </c>
      <c r="Q20" s="536">
        <v>0</v>
      </c>
      <c r="R20" s="536">
        <v>0</v>
      </c>
      <c r="S20" s="539">
        <v>4</v>
      </c>
      <c r="T20" s="539">
        <v>2</v>
      </c>
      <c r="U20" s="539">
        <v>6</v>
      </c>
      <c r="V20" s="490" t="s">
        <v>334</v>
      </c>
      <c r="W20" s="555" t="s">
        <v>283</v>
      </c>
    </row>
    <row r="21" spans="1:23" ht="20.25" customHeight="1">
      <c r="A21" s="534"/>
      <c r="B21" s="535" t="s">
        <v>346</v>
      </c>
      <c r="C21" s="536">
        <v>0</v>
      </c>
      <c r="D21" s="536">
        <v>0</v>
      </c>
      <c r="E21" s="536">
        <v>2</v>
      </c>
      <c r="F21" s="536">
        <v>0</v>
      </c>
      <c r="G21" s="536">
        <v>1</v>
      </c>
      <c r="H21" s="536">
        <v>0</v>
      </c>
      <c r="I21" s="536">
        <v>0</v>
      </c>
      <c r="J21" s="536">
        <v>0</v>
      </c>
      <c r="K21" s="468" t="s">
        <v>307</v>
      </c>
      <c r="L21" s="556"/>
      <c r="M21" s="538"/>
      <c r="N21" s="535" t="s">
        <v>346</v>
      </c>
      <c r="O21" s="536">
        <v>0</v>
      </c>
      <c r="P21" s="536">
        <v>0</v>
      </c>
      <c r="Q21" s="536">
        <v>0</v>
      </c>
      <c r="R21" s="536">
        <v>0</v>
      </c>
      <c r="S21" s="539">
        <v>3</v>
      </c>
      <c r="T21" s="539">
        <v>0</v>
      </c>
      <c r="U21" s="539">
        <v>3</v>
      </c>
      <c r="V21" s="468" t="s">
        <v>307</v>
      </c>
      <c r="W21" s="540"/>
    </row>
    <row r="22" spans="1:23" ht="20.25" customHeight="1">
      <c r="A22" s="544" t="s">
        <v>330</v>
      </c>
      <c r="B22" s="535" t="s">
        <v>357</v>
      </c>
      <c r="C22" s="536">
        <v>1</v>
      </c>
      <c r="D22" s="536">
        <v>0</v>
      </c>
      <c r="E22" s="536">
        <v>0</v>
      </c>
      <c r="F22" s="536">
        <v>0</v>
      </c>
      <c r="G22" s="536">
        <v>0</v>
      </c>
      <c r="H22" s="536">
        <v>0</v>
      </c>
      <c r="I22" s="536">
        <v>1</v>
      </c>
      <c r="J22" s="536">
        <v>0</v>
      </c>
      <c r="K22" s="490" t="s">
        <v>328</v>
      </c>
      <c r="L22" s="557" t="s">
        <v>332</v>
      </c>
      <c r="M22" s="546" t="s">
        <v>330</v>
      </c>
      <c r="N22" s="535" t="s">
        <v>357</v>
      </c>
      <c r="O22" s="536">
        <v>0</v>
      </c>
      <c r="P22" s="536">
        <v>1</v>
      </c>
      <c r="Q22" s="536">
        <v>1</v>
      </c>
      <c r="R22" s="536">
        <v>1</v>
      </c>
      <c r="S22" s="539">
        <v>3</v>
      </c>
      <c r="T22" s="539">
        <v>2</v>
      </c>
      <c r="U22" s="539">
        <v>5</v>
      </c>
      <c r="V22" s="490" t="s">
        <v>328</v>
      </c>
      <c r="W22" s="558" t="s">
        <v>332</v>
      </c>
    </row>
    <row r="23" spans="1:23" ht="20.25" customHeight="1">
      <c r="A23" s="534"/>
      <c r="B23" s="535" t="s">
        <v>346</v>
      </c>
      <c r="C23" s="536">
        <v>0</v>
      </c>
      <c r="D23" s="536">
        <v>0</v>
      </c>
      <c r="E23" s="536">
        <v>0</v>
      </c>
      <c r="F23" s="536">
        <v>0</v>
      </c>
      <c r="G23" s="536">
        <v>0</v>
      </c>
      <c r="H23" s="536">
        <v>0</v>
      </c>
      <c r="I23" s="536">
        <v>0</v>
      </c>
      <c r="J23" s="536">
        <v>0</v>
      </c>
      <c r="K23" s="468" t="s">
        <v>307</v>
      </c>
      <c r="L23" s="559"/>
      <c r="M23" s="538"/>
      <c r="N23" s="535" t="s">
        <v>346</v>
      </c>
      <c r="O23" s="536">
        <v>0</v>
      </c>
      <c r="P23" s="536">
        <v>0</v>
      </c>
      <c r="Q23" s="536">
        <v>0</v>
      </c>
      <c r="R23" s="536">
        <v>0</v>
      </c>
      <c r="S23" s="539">
        <v>0</v>
      </c>
      <c r="T23" s="539">
        <v>0</v>
      </c>
      <c r="U23" s="539">
        <v>0</v>
      </c>
      <c r="V23" s="468" t="s">
        <v>307</v>
      </c>
      <c r="W23" s="560"/>
    </row>
    <row r="24" spans="1:23" ht="20.25" customHeight="1">
      <c r="A24" s="544" t="s">
        <v>55</v>
      </c>
      <c r="B24" s="535" t="s">
        <v>358</v>
      </c>
      <c r="C24" s="536">
        <v>3</v>
      </c>
      <c r="D24" s="536">
        <v>0</v>
      </c>
      <c r="E24" s="536">
        <v>1</v>
      </c>
      <c r="F24" s="536">
        <v>2</v>
      </c>
      <c r="G24" s="536">
        <v>0</v>
      </c>
      <c r="H24" s="536">
        <v>0</v>
      </c>
      <c r="I24" s="536">
        <v>1</v>
      </c>
      <c r="J24" s="536">
        <v>0</v>
      </c>
      <c r="K24" s="490" t="s">
        <v>334</v>
      </c>
      <c r="L24" s="561" t="s">
        <v>333</v>
      </c>
      <c r="M24" s="546" t="s">
        <v>55</v>
      </c>
      <c r="N24" s="535" t="s">
        <v>359</v>
      </c>
      <c r="O24" s="536">
        <v>0</v>
      </c>
      <c r="P24" s="536">
        <v>0</v>
      </c>
      <c r="Q24" s="536">
        <v>0</v>
      </c>
      <c r="R24" s="536">
        <v>0</v>
      </c>
      <c r="S24" s="539">
        <v>5</v>
      </c>
      <c r="T24" s="539">
        <v>2</v>
      </c>
      <c r="U24" s="539">
        <v>7</v>
      </c>
      <c r="V24" s="490" t="s">
        <v>334</v>
      </c>
      <c r="W24" s="558" t="s">
        <v>333</v>
      </c>
    </row>
    <row r="25" spans="1:23" ht="20.25" customHeight="1">
      <c r="A25" s="534"/>
      <c r="B25" s="535" t="s">
        <v>358</v>
      </c>
      <c r="C25" s="536">
        <v>0</v>
      </c>
      <c r="D25" s="536">
        <v>0</v>
      </c>
      <c r="E25" s="536">
        <v>0</v>
      </c>
      <c r="F25" s="536">
        <v>0</v>
      </c>
      <c r="G25" s="536">
        <v>0</v>
      </c>
      <c r="H25" s="536">
        <v>0</v>
      </c>
      <c r="I25" s="536">
        <v>0</v>
      </c>
      <c r="J25" s="536">
        <v>0</v>
      </c>
      <c r="K25" s="490" t="s">
        <v>334</v>
      </c>
      <c r="L25" s="562"/>
      <c r="M25" s="538"/>
      <c r="N25" s="535" t="s">
        <v>360</v>
      </c>
      <c r="O25" s="536">
        <v>0</v>
      </c>
      <c r="P25" s="536">
        <v>0</v>
      </c>
      <c r="Q25" s="536">
        <v>1</v>
      </c>
      <c r="R25" s="536">
        <v>0</v>
      </c>
      <c r="S25" s="539">
        <v>1</v>
      </c>
      <c r="T25" s="539">
        <v>0</v>
      </c>
      <c r="U25" s="539">
        <v>1</v>
      </c>
      <c r="V25" s="490" t="s">
        <v>334</v>
      </c>
      <c r="W25" s="560"/>
    </row>
    <row r="26" spans="1:23" ht="20.25" customHeight="1">
      <c r="A26" s="535" t="s">
        <v>56</v>
      </c>
      <c r="B26" s="535" t="s">
        <v>347</v>
      </c>
      <c r="C26" s="536">
        <v>0</v>
      </c>
      <c r="D26" s="536">
        <v>0</v>
      </c>
      <c r="E26" s="536">
        <v>0</v>
      </c>
      <c r="F26" s="536">
        <v>0</v>
      </c>
      <c r="G26" s="536">
        <v>0</v>
      </c>
      <c r="H26" s="536">
        <v>0</v>
      </c>
      <c r="I26" s="536">
        <v>0</v>
      </c>
      <c r="J26" s="536">
        <v>0</v>
      </c>
      <c r="K26" s="490" t="s">
        <v>334</v>
      </c>
      <c r="L26" s="498" t="s">
        <v>335</v>
      </c>
      <c r="M26" s="542" t="s">
        <v>56</v>
      </c>
      <c r="N26" s="535" t="s">
        <v>347</v>
      </c>
      <c r="O26" s="536">
        <v>0</v>
      </c>
      <c r="P26" s="536">
        <v>0</v>
      </c>
      <c r="Q26" s="536">
        <v>0</v>
      </c>
      <c r="R26" s="536">
        <v>0</v>
      </c>
      <c r="S26" s="539">
        <v>0</v>
      </c>
      <c r="T26" s="539">
        <v>0</v>
      </c>
      <c r="U26" s="539">
        <v>0</v>
      </c>
      <c r="V26" s="490" t="s">
        <v>334</v>
      </c>
      <c r="W26" s="563" t="s">
        <v>335</v>
      </c>
    </row>
    <row r="27" spans="1:23" ht="20.25" customHeight="1">
      <c r="A27" s="544" t="s">
        <v>57</v>
      </c>
      <c r="B27" s="535" t="s">
        <v>357</v>
      </c>
      <c r="C27" s="536">
        <v>0</v>
      </c>
      <c r="D27" s="536">
        <v>0</v>
      </c>
      <c r="E27" s="536">
        <v>0</v>
      </c>
      <c r="F27" s="536">
        <v>0</v>
      </c>
      <c r="G27" s="536">
        <v>1</v>
      </c>
      <c r="H27" s="536">
        <v>0</v>
      </c>
      <c r="I27" s="536">
        <v>0</v>
      </c>
      <c r="J27" s="536">
        <v>0</v>
      </c>
      <c r="K27" s="490" t="s">
        <v>328</v>
      </c>
      <c r="L27" s="492" t="s">
        <v>336</v>
      </c>
      <c r="M27" s="546" t="s">
        <v>57</v>
      </c>
      <c r="N27" s="535" t="s">
        <v>357</v>
      </c>
      <c r="O27" s="536">
        <v>0</v>
      </c>
      <c r="P27" s="536">
        <v>0</v>
      </c>
      <c r="Q27" s="536">
        <v>0</v>
      </c>
      <c r="R27" s="536">
        <v>0</v>
      </c>
      <c r="S27" s="539">
        <v>1</v>
      </c>
      <c r="T27" s="539">
        <v>0</v>
      </c>
      <c r="U27" s="539">
        <v>1</v>
      </c>
      <c r="V27" s="490" t="s">
        <v>328</v>
      </c>
      <c r="W27" s="555" t="s">
        <v>336</v>
      </c>
    </row>
    <row r="28" spans="1:23" ht="20.25" customHeight="1" thickBot="1">
      <c r="A28" s="523"/>
      <c r="B28" s="564" t="s">
        <v>346</v>
      </c>
      <c r="C28" s="565">
        <v>0</v>
      </c>
      <c r="D28" s="565">
        <v>0</v>
      </c>
      <c r="E28" s="565">
        <v>0</v>
      </c>
      <c r="F28" s="565">
        <v>0</v>
      </c>
      <c r="G28" s="565">
        <v>0</v>
      </c>
      <c r="H28" s="565">
        <v>0</v>
      </c>
      <c r="I28" s="565">
        <v>0</v>
      </c>
      <c r="J28" s="565">
        <v>0</v>
      </c>
      <c r="K28" s="468" t="s">
        <v>307</v>
      </c>
      <c r="L28" s="566"/>
      <c r="M28" s="567"/>
      <c r="N28" s="564" t="s">
        <v>346</v>
      </c>
      <c r="O28" s="565">
        <v>0</v>
      </c>
      <c r="P28" s="565">
        <v>0</v>
      </c>
      <c r="Q28" s="565">
        <v>0</v>
      </c>
      <c r="R28" s="565">
        <v>0</v>
      </c>
      <c r="S28" s="531">
        <v>0</v>
      </c>
      <c r="T28" s="531">
        <v>0</v>
      </c>
      <c r="U28" s="531">
        <v>0</v>
      </c>
      <c r="V28" s="468" t="s">
        <v>307</v>
      </c>
      <c r="W28" s="568"/>
    </row>
    <row r="29" spans="1:23" ht="20.25" customHeight="1" thickBot="1">
      <c r="A29" s="569" t="s">
        <v>42</v>
      </c>
      <c r="B29" s="569"/>
      <c r="C29" s="570">
        <v>23.000000000000004</v>
      </c>
      <c r="D29" s="570">
        <v>11</v>
      </c>
      <c r="E29" s="570">
        <v>11</v>
      </c>
      <c r="F29" s="570">
        <v>10.000000000000002</v>
      </c>
      <c r="G29" s="570">
        <v>11</v>
      </c>
      <c r="H29" s="570">
        <v>3</v>
      </c>
      <c r="I29" s="570">
        <v>4</v>
      </c>
      <c r="J29" s="570">
        <v>1.0000000000000002</v>
      </c>
      <c r="K29" s="571"/>
      <c r="L29" s="572" t="s">
        <v>125</v>
      </c>
      <c r="M29" s="573" t="s">
        <v>42</v>
      </c>
      <c r="N29" s="573"/>
      <c r="O29" s="570">
        <v>1</v>
      </c>
      <c r="P29" s="570">
        <v>3.0000000000000004</v>
      </c>
      <c r="Q29" s="570">
        <v>3</v>
      </c>
      <c r="R29" s="570">
        <v>3.0000000000000004</v>
      </c>
      <c r="S29" s="574">
        <v>53</v>
      </c>
      <c r="T29" s="574">
        <v>31</v>
      </c>
      <c r="U29" s="574">
        <v>84</v>
      </c>
      <c r="V29" s="571"/>
      <c r="W29" s="572" t="s">
        <v>125</v>
      </c>
    </row>
    <row r="30" spans="1:23" ht="16.5" thickTop="1"/>
    <row r="32" spans="1:23" ht="14.25" customHeight="1"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6"/>
    </row>
    <row r="33" spans="3:15">
      <c r="C33" s="577"/>
      <c r="D33" s="577"/>
      <c r="E33" s="578"/>
      <c r="F33" s="578"/>
      <c r="G33" s="577"/>
      <c r="H33" s="577"/>
      <c r="I33" s="577"/>
      <c r="J33" s="577"/>
      <c r="K33" s="577"/>
      <c r="L33" s="577"/>
      <c r="M33" s="577"/>
      <c r="N33" s="577"/>
      <c r="O33" s="579"/>
    </row>
    <row r="34" spans="3:15">
      <c r="K34" s="482"/>
    </row>
    <row r="35" spans="3:15" ht="14.25" customHeight="1"/>
    <row r="36" spans="3:15" ht="32.25" customHeight="1">
      <c r="C36" s="575"/>
      <c r="D36" s="575"/>
      <c r="E36" s="575"/>
      <c r="F36" s="575"/>
      <c r="G36" s="575"/>
      <c r="H36" s="575"/>
      <c r="I36" s="575"/>
      <c r="K36" s="482"/>
    </row>
    <row r="37" spans="3:15" ht="24" customHeight="1">
      <c r="C37" s="577"/>
      <c r="D37" s="577"/>
      <c r="E37" s="577"/>
      <c r="F37" s="577"/>
      <c r="G37" s="580"/>
      <c r="H37" s="580"/>
      <c r="I37" s="580"/>
    </row>
    <row r="42" spans="3:15">
      <c r="K42" s="581"/>
    </row>
    <row r="44" spans="3:15">
      <c r="K44" s="582"/>
    </row>
    <row r="46" spans="3:15">
      <c r="K46" s="583"/>
    </row>
  </sheetData>
  <mergeCells count="50">
    <mergeCell ref="M29:N29"/>
    <mergeCell ref="A24:A25"/>
    <mergeCell ref="L24:L25"/>
    <mergeCell ref="M24:M25"/>
    <mergeCell ref="W24:W25"/>
    <mergeCell ref="A27:A28"/>
    <mergeCell ref="L27:L28"/>
    <mergeCell ref="M27:M28"/>
    <mergeCell ref="W27:W28"/>
    <mergeCell ref="A20:A21"/>
    <mergeCell ref="M20:M21"/>
    <mergeCell ref="W20:W21"/>
    <mergeCell ref="A22:A23"/>
    <mergeCell ref="M22:M23"/>
    <mergeCell ref="W22:W23"/>
    <mergeCell ref="S5:U5"/>
    <mergeCell ref="A8:A9"/>
    <mergeCell ref="L8:L9"/>
    <mergeCell ref="M8:M9"/>
    <mergeCell ref="W8:W9"/>
    <mergeCell ref="A11:A18"/>
    <mergeCell ref="L11:L18"/>
    <mergeCell ref="M11:M18"/>
    <mergeCell ref="W11:W18"/>
    <mergeCell ref="Q4:R4"/>
    <mergeCell ref="S4:U4"/>
    <mergeCell ref="V4:V7"/>
    <mergeCell ref="W4:W7"/>
    <mergeCell ref="C5:D5"/>
    <mergeCell ref="E5:F5"/>
    <mergeCell ref="G5:H5"/>
    <mergeCell ref="I5:J5"/>
    <mergeCell ref="O5:P5"/>
    <mergeCell ref="Q5:R5"/>
    <mergeCell ref="I4:J4"/>
    <mergeCell ref="K4:K7"/>
    <mergeCell ref="L4:L7"/>
    <mergeCell ref="M4:M7"/>
    <mergeCell ref="N4:N7"/>
    <mergeCell ref="O4:P4"/>
    <mergeCell ref="A1:L1"/>
    <mergeCell ref="A2:L2"/>
    <mergeCell ref="A3:B3"/>
    <mergeCell ref="M3:N3"/>
    <mergeCell ref="V3:W3"/>
    <mergeCell ref="A4:A7"/>
    <mergeCell ref="B4:B7"/>
    <mergeCell ref="C4:D4"/>
    <mergeCell ref="E4:F4"/>
    <mergeCell ref="G4:H4"/>
  </mergeCells>
  <printOptions horizontalCentered="1"/>
  <pageMargins left="1" right="1" top="1" bottom="1" header="1" footer="1"/>
  <pageSetup paperSize="9" scale="75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rightToLeft="1" view="pageBreakPreview" zoomScale="80" zoomScaleNormal="100" zoomScaleSheetLayoutView="80" workbookViewId="0">
      <selection activeCell="O15" sqref="O15:P15"/>
    </sheetView>
  </sheetViews>
  <sheetFormatPr defaultRowHeight="15.75"/>
  <cols>
    <col min="1" max="1" width="10.42578125" customWidth="1"/>
    <col min="2" max="2" width="23.5703125" customWidth="1"/>
    <col min="3" max="3" width="7.5703125" customWidth="1"/>
    <col min="4" max="4" width="10.7109375" customWidth="1"/>
    <col min="5" max="5" width="7.28515625" customWidth="1"/>
    <col min="6" max="6" width="10.28515625" customWidth="1"/>
    <col min="7" max="7" width="7.7109375" customWidth="1"/>
    <col min="8" max="8" width="12" customWidth="1"/>
    <col min="9" max="9" width="41" customWidth="1"/>
    <col min="10" max="10" width="16.85546875" style="12" customWidth="1"/>
    <col min="11" max="11" width="10" style="584" customWidth="1"/>
    <col min="12" max="12" width="24" style="648" customWidth="1"/>
    <col min="13" max="13" width="8.42578125" customWidth="1"/>
    <col min="14" max="14" width="9.85546875" bestFit="1" customWidth="1"/>
    <col min="15" max="15" width="6.42578125" customWidth="1"/>
    <col min="16" max="16" width="9.5703125" customWidth="1"/>
    <col min="17" max="17" width="6.42578125" customWidth="1"/>
    <col min="18" max="18" width="10.28515625" customWidth="1"/>
    <col min="19" max="19" width="8.28515625" customWidth="1"/>
    <col min="20" max="20" width="9.5703125" customWidth="1"/>
    <col min="22" max="22" width="24.7109375" customWidth="1"/>
    <col min="23" max="23" width="17.5703125" style="587" customWidth="1"/>
    <col min="27" max="27" width="16.7109375" customWidth="1"/>
  </cols>
  <sheetData>
    <row r="1" spans="1:27" ht="30.75" customHeight="1">
      <c r="A1" s="451" t="s">
        <v>361</v>
      </c>
      <c r="B1" s="451"/>
      <c r="C1" s="451"/>
      <c r="D1" s="451"/>
      <c r="E1" s="451"/>
      <c r="F1" s="451"/>
      <c r="G1" s="451"/>
      <c r="H1" s="451"/>
      <c r="I1" s="451"/>
      <c r="J1" s="451"/>
      <c r="L1" s="85"/>
      <c r="M1" s="585"/>
      <c r="N1" s="585"/>
      <c r="V1" s="586"/>
    </row>
    <row r="2" spans="1:27" ht="39.75" customHeight="1">
      <c r="A2" s="506" t="s">
        <v>362</v>
      </c>
      <c r="B2" s="506"/>
      <c r="C2" s="506"/>
      <c r="D2" s="506"/>
      <c r="E2" s="506"/>
      <c r="F2" s="506"/>
      <c r="G2" s="506"/>
      <c r="H2" s="506"/>
      <c r="I2" s="506"/>
      <c r="J2" s="506"/>
      <c r="K2" s="588"/>
      <c r="L2" s="588"/>
      <c r="M2" s="588"/>
      <c r="N2" s="588"/>
      <c r="O2" s="588"/>
      <c r="P2" s="588"/>
      <c r="Q2" s="588"/>
      <c r="R2" s="588"/>
      <c r="S2" s="588"/>
      <c r="V2" s="586"/>
    </row>
    <row r="3" spans="1:27" ht="17.25" customHeight="1" thickBot="1">
      <c r="A3" s="589" t="s">
        <v>363</v>
      </c>
      <c r="B3" s="589"/>
      <c r="C3" s="590"/>
      <c r="D3" s="590"/>
      <c r="E3" s="590"/>
      <c r="F3" s="590"/>
      <c r="G3" s="590"/>
      <c r="H3" s="590"/>
      <c r="I3" s="586"/>
      <c r="J3" s="12" t="s">
        <v>364</v>
      </c>
      <c r="K3" s="591" t="s">
        <v>365</v>
      </c>
      <c r="L3" s="591"/>
      <c r="M3" s="590"/>
      <c r="N3" s="590"/>
      <c r="O3" s="590"/>
      <c r="P3" s="590"/>
      <c r="Q3" s="590"/>
      <c r="R3" s="590"/>
      <c r="S3" s="590"/>
      <c r="T3" s="590"/>
      <c r="U3" s="590"/>
      <c r="V3" s="453" t="s">
        <v>366</v>
      </c>
      <c r="W3" s="453"/>
    </row>
    <row r="4" spans="1:27" ht="21" customHeight="1" thickTop="1">
      <c r="A4" s="592" t="s">
        <v>50</v>
      </c>
      <c r="B4" s="592" t="s">
        <v>137</v>
      </c>
      <c r="C4" s="263" t="s">
        <v>61</v>
      </c>
      <c r="D4" s="263"/>
      <c r="E4" s="263" t="s">
        <v>62</v>
      </c>
      <c r="F4" s="263"/>
      <c r="G4" s="263" t="s">
        <v>63</v>
      </c>
      <c r="H4" s="263"/>
      <c r="I4" s="485" t="s">
        <v>303</v>
      </c>
      <c r="J4" s="455" t="s">
        <v>142</v>
      </c>
      <c r="K4" s="592" t="s">
        <v>50</v>
      </c>
      <c r="L4" s="593" t="s">
        <v>137</v>
      </c>
      <c r="M4" s="263" t="s">
        <v>64</v>
      </c>
      <c r="N4" s="263"/>
      <c r="O4" s="263" t="s">
        <v>65</v>
      </c>
      <c r="P4" s="263"/>
      <c r="Q4" s="263" t="s">
        <v>66</v>
      </c>
      <c r="R4" s="263"/>
      <c r="S4" s="263" t="s">
        <v>42</v>
      </c>
      <c r="T4" s="263"/>
      <c r="U4" s="263"/>
      <c r="V4" s="485" t="s">
        <v>303</v>
      </c>
      <c r="W4" s="455" t="s">
        <v>142</v>
      </c>
      <c r="AA4" s="110"/>
    </row>
    <row r="5" spans="1:27" ht="21" customHeight="1">
      <c r="A5" s="594"/>
      <c r="B5" s="594"/>
      <c r="C5" s="362" t="s">
        <v>293</v>
      </c>
      <c r="D5" s="362"/>
      <c r="E5" s="364" t="s">
        <v>294</v>
      </c>
      <c r="F5" s="364"/>
      <c r="G5" s="362" t="s">
        <v>295</v>
      </c>
      <c r="H5" s="362"/>
      <c r="I5" s="486"/>
      <c r="J5" s="294"/>
      <c r="K5" s="594"/>
      <c r="L5" s="595"/>
      <c r="M5" s="362" t="s">
        <v>296</v>
      </c>
      <c r="N5" s="362"/>
      <c r="O5" s="362" t="s">
        <v>297</v>
      </c>
      <c r="P5" s="362"/>
      <c r="Q5" s="362" t="s">
        <v>298</v>
      </c>
      <c r="R5" s="362"/>
      <c r="S5" s="440" t="s">
        <v>125</v>
      </c>
      <c r="T5" s="440"/>
      <c r="U5" s="440"/>
      <c r="V5" s="486"/>
      <c r="W5" s="294"/>
      <c r="AA5" s="110"/>
    </row>
    <row r="6" spans="1:27" ht="21" customHeight="1">
      <c r="A6" s="594"/>
      <c r="B6" s="594"/>
      <c r="C6" s="596" t="s">
        <v>40</v>
      </c>
      <c r="D6" s="596" t="s">
        <v>41</v>
      </c>
      <c r="E6" s="596" t="s">
        <v>40</v>
      </c>
      <c r="F6" s="596" t="s">
        <v>41</v>
      </c>
      <c r="G6" s="596" t="s">
        <v>40</v>
      </c>
      <c r="H6" s="596" t="s">
        <v>41</v>
      </c>
      <c r="I6" s="486"/>
      <c r="J6" s="294"/>
      <c r="K6" s="594"/>
      <c r="L6" s="595"/>
      <c r="M6" s="596" t="s">
        <v>40</v>
      </c>
      <c r="N6" s="596" t="s">
        <v>41</v>
      </c>
      <c r="O6" s="596" t="s">
        <v>40</v>
      </c>
      <c r="P6" s="596" t="s">
        <v>41</v>
      </c>
      <c r="Q6" s="596" t="s">
        <v>40</v>
      </c>
      <c r="R6" s="596" t="s">
        <v>41</v>
      </c>
      <c r="S6" s="596" t="s">
        <v>40</v>
      </c>
      <c r="T6" s="596" t="s">
        <v>41</v>
      </c>
      <c r="U6" s="596" t="s">
        <v>67</v>
      </c>
      <c r="V6" s="486"/>
      <c r="W6" s="294"/>
      <c r="AA6" s="110"/>
    </row>
    <row r="7" spans="1:27" ht="21.75" customHeight="1" thickBot="1">
      <c r="A7" s="597"/>
      <c r="B7" s="597"/>
      <c r="C7" s="408" t="s">
        <v>213</v>
      </c>
      <c r="D7" s="408" t="s">
        <v>214</v>
      </c>
      <c r="E7" s="408" t="s">
        <v>213</v>
      </c>
      <c r="F7" s="408" t="s">
        <v>214</v>
      </c>
      <c r="G7" s="408" t="s">
        <v>213</v>
      </c>
      <c r="H7" s="408" t="s">
        <v>214</v>
      </c>
      <c r="I7" s="488"/>
      <c r="J7" s="459"/>
      <c r="K7" s="597"/>
      <c r="L7" s="598"/>
      <c r="M7" s="408" t="s">
        <v>213</v>
      </c>
      <c r="N7" s="408" t="s">
        <v>214</v>
      </c>
      <c r="O7" s="408" t="s">
        <v>213</v>
      </c>
      <c r="P7" s="408" t="s">
        <v>214</v>
      </c>
      <c r="Q7" s="408" t="s">
        <v>213</v>
      </c>
      <c r="R7" s="408" t="s">
        <v>214</v>
      </c>
      <c r="S7" s="408" t="s">
        <v>213</v>
      </c>
      <c r="T7" s="408" t="s">
        <v>214</v>
      </c>
      <c r="U7" s="408" t="s">
        <v>125</v>
      </c>
      <c r="V7" s="488"/>
      <c r="W7" s="459"/>
      <c r="AA7" s="110"/>
    </row>
    <row r="8" spans="1:27" ht="35.25" customHeight="1">
      <c r="A8" s="599" t="s">
        <v>278</v>
      </c>
      <c r="B8" s="600" t="s">
        <v>344</v>
      </c>
      <c r="C8" s="601">
        <v>3</v>
      </c>
      <c r="D8" s="602">
        <v>0</v>
      </c>
      <c r="E8" s="602">
        <v>0</v>
      </c>
      <c r="F8" s="602">
        <v>0</v>
      </c>
      <c r="G8" s="602">
        <v>0</v>
      </c>
      <c r="H8" s="602">
        <v>0</v>
      </c>
      <c r="I8" s="463" t="s">
        <v>305</v>
      </c>
      <c r="J8" s="603" t="s">
        <v>367</v>
      </c>
      <c r="K8" s="599" t="s">
        <v>278</v>
      </c>
      <c r="L8" s="600" t="s">
        <v>344</v>
      </c>
      <c r="M8" s="602">
        <v>0</v>
      </c>
      <c r="N8" s="602">
        <v>0</v>
      </c>
      <c r="O8" s="602">
        <v>0</v>
      </c>
      <c r="P8" s="602">
        <v>0</v>
      </c>
      <c r="Q8" s="602">
        <v>0</v>
      </c>
      <c r="R8" s="602">
        <v>0</v>
      </c>
      <c r="S8" s="604">
        <v>0</v>
      </c>
      <c r="T8" s="604">
        <v>3</v>
      </c>
      <c r="U8" s="604">
        <v>3</v>
      </c>
      <c r="V8" s="463" t="s">
        <v>305</v>
      </c>
      <c r="W8" s="603" t="s">
        <v>367</v>
      </c>
      <c r="AA8" s="22"/>
    </row>
    <row r="9" spans="1:27" ht="24.75" customHeight="1">
      <c r="A9" s="605"/>
      <c r="B9" s="606" t="s">
        <v>346</v>
      </c>
      <c r="C9" s="607">
        <v>2</v>
      </c>
      <c r="D9" s="607">
        <v>1</v>
      </c>
      <c r="E9" s="607">
        <v>0</v>
      </c>
      <c r="F9" s="607">
        <v>0</v>
      </c>
      <c r="G9" s="607">
        <v>0</v>
      </c>
      <c r="H9" s="607">
        <v>0</v>
      </c>
      <c r="I9" s="474" t="s">
        <v>307</v>
      </c>
      <c r="J9" s="608"/>
      <c r="K9" s="605"/>
      <c r="L9" s="606" t="s">
        <v>346</v>
      </c>
      <c r="M9" s="607">
        <v>0</v>
      </c>
      <c r="N9" s="607">
        <v>0</v>
      </c>
      <c r="O9" s="607">
        <v>0</v>
      </c>
      <c r="P9" s="607">
        <v>0</v>
      </c>
      <c r="Q9" s="607">
        <v>0</v>
      </c>
      <c r="R9" s="607">
        <v>0</v>
      </c>
      <c r="S9" s="607">
        <v>1</v>
      </c>
      <c r="T9" s="607">
        <v>3</v>
      </c>
      <c r="U9" s="607">
        <v>4</v>
      </c>
      <c r="V9" s="474" t="s">
        <v>307</v>
      </c>
      <c r="W9" s="608"/>
    </row>
    <row r="10" spans="1:27" ht="25.5" customHeight="1">
      <c r="A10" s="600" t="s">
        <v>51</v>
      </c>
      <c r="B10" s="606" t="s">
        <v>347</v>
      </c>
      <c r="C10" s="607">
        <v>0</v>
      </c>
      <c r="D10" s="607">
        <v>0</v>
      </c>
      <c r="E10" s="607">
        <v>0</v>
      </c>
      <c r="F10" s="607">
        <v>0</v>
      </c>
      <c r="G10" s="607">
        <v>0</v>
      </c>
      <c r="H10" s="607">
        <v>0</v>
      </c>
      <c r="I10" s="490" t="s">
        <v>309</v>
      </c>
      <c r="J10" s="609" t="s">
        <v>143</v>
      </c>
      <c r="K10" s="610" t="s">
        <v>51</v>
      </c>
      <c r="L10" s="606" t="s">
        <v>347</v>
      </c>
      <c r="M10" s="607">
        <v>0</v>
      </c>
      <c r="N10" s="607">
        <v>0</v>
      </c>
      <c r="O10" s="607">
        <v>0</v>
      </c>
      <c r="P10" s="607">
        <v>0</v>
      </c>
      <c r="Q10" s="607">
        <v>0</v>
      </c>
      <c r="R10" s="607">
        <v>0</v>
      </c>
      <c r="S10" s="607">
        <v>0</v>
      </c>
      <c r="T10" s="607">
        <v>0</v>
      </c>
      <c r="U10" s="607">
        <v>0</v>
      </c>
      <c r="V10" s="490" t="s">
        <v>309</v>
      </c>
      <c r="W10" s="609" t="s">
        <v>143</v>
      </c>
    </row>
    <row r="11" spans="1:27" ht="35.25" customHeight="1">
      <c r="A11" s="611" t="s">
        <v>52</v>
      </c>
      <c r="B11" s="606" t="s">
        <v>368</v>
      </c>
      <c r="C11" s="607">
        <v>0</v>
      </c>
      <c r="D11" s="607">
        <v>0</v>
      </c>
      <c r="E11" s="607">
        <v>1</v>
      </c>
      <c r="F11" s="607">
        <v>3</v>
      </c>
      <c r="G11" s="607">
        <v>1</v>
      </c>
      <c r="H11" s="607">
        <v>0</v>
      </c>
      <c r="I11" s="490" t="s">
        <v>311</v>
      </c>
      <c r="J11" s="286" t="s">
        <v>144</v>
      </c>
      <c r="K11" s="612" t="s">
        <v>52</v>
      </c>
      <c r="L11" s="606" t="s">
        <v>369</v>
      </c>
      <c r="M11" s="607">
        <v>0</v>
      </c>
      <c r="N11" s="607">
        <v>0</v>
      </c>
      <c r="O11" s="607">
        <v>0</v>
      </c>
      <c r="P11" s="607">
        <v>0</v>
      </c>
      <c r="Q11" s="607">
        <v>0</v>
      </c>
      <c r="R11" s="607">
        <v>0</v>
      </c>
      <c r="S11" s="607">
        <v>3</v>
      </c>
      <c r="T11" s="607">
        <v>5</v>
      </c>
      <c r="U11" s="607">
        <v>8</v>
      </c>
      <c r="V11" s="490" t="s">
        <v>311</v>
      </c>
      <c r="W11" s="286" t="s">
        <v>144</v>
      </c>
    </row>
    <row r="12" spans="1:27" ht="35.25" customHeight="1">
      <c r="A12" s="595"/>
      <c r="B12" s="606" t="s">
        <v>312</v>
      </c>
      <c r="C12" s="607">
        <v>0</v>
      </c>
      <c r="D12" s="607">
        <v>0</v>
      </c>
      <c r="E12" s="607">
        <v>0</v>
      </c>
      <c r="F12" s="607">
        <v>0</v>
      </c>
      <c r="G12" s="607">
        <v>2</v>
      </c>
      <c r="H12" s="607">
        <v>1</v>
      </c>
      <c r="I12" s="490" t="s">
        <v>313</v>
      </c>
      <c r="J12" s="287"/>
      <c r="K12" s="613"/>
      <c r="L12" s="606" t="s">
        <v>312</v>
      </c>
      <c r="M12" s="607">
        <v>0</v>
      </c>
      <c r="N12" s="607">
        <v>0</v>
      </c>
      <c r="O12" s="607">
        <v>0</v>
      </c>
      <c r="P12" s="607">
        <v>0</v>
      </c>
      <c r="Q12" s="607">
        <v>0</v>
      </c>
      <c r="R12" s="607">
        <v>0</v>
      </c>
      <c r="S12" s="607">
        <v>1</v>
      </c>
      <c r="T12" s="607">
        <v>3</v>
      </c>
      <c r="U12" s="607">
        <v>4</v>
      </c>
      <c r="V12" s="490" t="s">
        <v>313</v>
      </c>
      <c r="W12" s="287"/>
    </row>
    <row r="13" spans="1:27" ht="35.25" customHeight="1">
      <c r="A13" s="595"/>
      <c r="B13" s="606" t="s">
        <v>349</v>
      </c>
      <c r="C13" s="607">
        <v>1</v>
      </c>
      <c r="D13" s="607">
        <v>0</v>
      </c>
      <c r="E13" s="607">
        <v>1</v>
      </c>
      <c r="F13" s="607">
        <v>0</v>
      </c>
      <c r="G13" s="607">
        <v>0</v>
      </c>
      <c r="H13" s="607">
        <v>0</v>
      </c>
      <c r="I13" s="490" t="s">
        <v>315</v>
      </c>
      <c r="J13" s="287"/>
      <c r="K13" s="613"/>
      <c r="L13" s="606" t="s">
        <v>349</v>
      </c>
      <c r="M13" s="607">
        <v>2</v>
      </c>
      <c r="N13" s="607">
        <v>1</v>
      </c>
      <c r="O13" s="607">
        <v>1</v>
      </c>
      <c r="P13" s="607">
        <v>0</v>
      </c>
      <c r="Q13" s="607">
        <v>2</v>
      </c>
      <c r="R13" s="607">
        <v>1</v>
      </c>
      <c r="S13" s="607">
        <v>7</v>
      </c>
      <c r="T13" s="607">
        <v>11</v>
      </c>
      <c r="U13" s="607">
        <v>18</v>
      </c>
      <c r="V13" s="490" t="s">
        <v>315</v>
      </c>
      <c r="W13" s="287"/>
    </row>
    <row r="14" spans="1:27" ht="35.25" customHeight="1">
      <c r="A14" s="595"/>
      <c r="B14" s="606" t="s">
        <v>350</v>
      </c>
      <c r="C14" s="607">
        <v>0</v>
      </c>
      <c r="D14" s="607">
        <v>0</v>
      </c>
      <c r="E14" s="607">
        <v>0</v>
      </c>
      <c r="F14" s="607">
        <v>0</v>
      </c>
      <c r="G14" s="607">
        <v>0</v>
      </c>
      <c r="H14" s="607">
        <v>0</v>
      </c>
      <c r="I14" s="472" t="s">
        <v>317</v>
      </c>
      <c r="J14" s="287"/>
      <c r="K14" s="613"/>
      <c r="L14" s="606" t="s">
        <v>350</v>
      </c>
      <c r="M14" s="607">
        <v>0</v>
      </c>
      <c r="N14" s="607">
        <v>0</v>
      </c>
      <c r="O14" s="607">
        <v>0</v>
      </c>
      <c r="P14" s="607">
        <v>0</v>
      </c>
      <c r="Q14" s="607">
        <v>0</v>
      </c>
      <c r="R14" s="607">
        <v>0</v>
      </c>
      <c r="S14" s="607">
        <v>0</v>
      </c>
      <c r="T14" s="607">
        <v>0</v>
      </c>
      <c r="U14" s="607">
        <v>0</v>
      </c>
      <c r="V14" s="472" t="s">
        <v>317</v>
      </c>
      <c r="W14" s="287"/>
    </row>
    <row r="15" spans="1:27" ht="35.25" customHeight="1">
      <c r="A15" s="595"/>
      <c r="B15" s="606" t="s">
        <v>351</v>
      </c>
      <c r="C15" s="607">
        <v>0</v>
      </c>
      <c r="D15" s="607">
        <v>0</v>
      </c>
      <c r="E15" s="607">
        <v>0</v>
      </c>
      <c r="F15" s="607">
        <v>0</v>
      </c>
      <c r="G15" s="607">
        <v>0</v>
      </c>
      <c r="H15" s="607">
        <v>0</v>
      </c>
      <c r="I15" s="472" t="s">
        <v>319</v>
      </c>
      <c r="J15" s="287"/>
      <c r="K15" s="613"/>
      <c r="L15" s="606" t="s">
        <v>351</v>
      </c>
      <c r="M15" s="607">
        <v>0</v>
      </c>
      <c r="N15" s="607">
        <v>1</v>
      </c>
      <c r="O15" s="607">
        <v>0</v>
      </c>
      <c r="P15" s="607">
        <v>0</v>
      </c>
      <c r="Q15" s="607">
        <v>1</v>
      </c>
      <c r="R15" s="607">
        <v>0</v>
      </c>
      <c r="S15" s="607">
        <v>2</v>
      </c>
      <c r="T15" s="607">
        <v>3</v>
      </c>
      <c r="U15" s="607">
        <v>5</v>
      </c>
      <c r="V15" s="472" t="s">
        <v>319</v>
      </c>
      <c r="W15" s="287"/>
    </row>
    <row r="16" spans="1:27" ht="35.25" customHeight="1">
      <c r="A16" s="595"/>
      <c r="B16" s="606" t="s">
        <v>370</v>
      </c>
      <c r="C16" s="607">
        <v>0</v>
      </c>
      <c r="D16" s="607">
        <v>2</v>
      </c>
      <c r="E16" s="607">
        <v>1</v>
      </c>
      <c r="F16" s="607">
        <v>1</v>
      </c>
      <c r="G16" s="607">
        <v>0</v>
      </c>
      <c r="H16" s="607">
        <v>0</v>
      </c>
      <c r="I16" s="468" t="s">
        <v>353</v>
      </c>
      <c r="J16" s="287"/>
      <c r="K16" s="613"/>
      <c r="L16" s="606" t="s">
        <v>370</v>
      </c>
      <c r="M16" s="607">
        <v>0</v>
      </c>
      <c r="N16" s="607">
        <v>0</v>
      </c>
      <c r="O16" s="607">
        <v>0</v>
      </c>
      <c r="P16" s="607">
        <v>0</v>
      </c>
      <c r="Q16" s="607">
        <v>0</v>
      </c>
      <c r="R16" s="607">
        <v>0</v>
      </c>
      <c r="S16" s="607">
        <v>3</v>
      </c>
      <c r="T16" s="607">
        <v>4</v>
      </c>
      <c r="U16" s="607">
        <v>7</v>
      </c>
      <c r="V16" s="468" t="s">
        <v>353</v>
      </c>
      <c r="W16" s="287"/>
    </row>
    <row r="17" spans="1:23" ht="35.25" customHeight="1">
      <c r="A17" s="595"/>
      <c r="B17" s="606" t="s">
        <v>354</v>
      </c>
      <c r="C17" s="607">
        <v>0</v>
      </c>
      <c r="D17" s="607">
        <v>0</v>
      </c>
      <c r="E17" s="607">
        <v>0</v>
      </c>
      <c r="F17" s="607">
        <v>0</v>
      </c>
      <c r="G17" s="607">
        <v>0</v>
      </c>
      <c r="H17" s="607">
        <v>0</v>
      </c>
      <c r="I17" s="472" t="s">
        <v>355</v>
      </c>
      <c r="J17" s="287"/>
      <c r="K17" s="613"/>
      <c r="L17" s="606" t="s">
        <v>354</v>
      </c>
      <c r="M17" s="607">
        <v>0</v>
      </c>
      <c r="N17" s="607">
        <v>0</v>
      </c>
      <c r="O17" s="607">
        <v>0</v>
      </c>
      <c r="P17" s="607">
        <v>0</v>
      </c>
      <c r="Q17" s="607">
        <v>0</v>
      </c>
      <c r="R17" s="607">
        <v>0</v>
      </c>
      <c r="S17" s="607">
        <v>0</v>
      </c>
      <c r="T17" s="607">
        <v>0</v>
      </c>
      <c r="U17" s="607">
        <v>0</v>
      </c>
      <c r="V17" s="472" t="s">
        <v>355</v>
      </c>
      <c r="W17" s="287"/>
    </row>
    <row r="18" spans="1:23" s="619" customFormat="1" ht="35.25" customHeight="1">
      <c r="A18" s="605"/>
      <c r="B18" s="614" t="s">
        <v>356</v>
      </c>
      <c r="C18" s="615">
        <v>6</v>
      </c>
      <c r="D18" s="615">
        <v>4</v>
      </c>
      <c r="E18" s="615">
        <v>2</v>
      </c>
      <c r="F18" s="615">
        <v>0</v>
      </c>
      <c r="G18" s="615">
        <v>0</v>
      </c>
      <c r="H18" s="615">
        <v>0</v>
      </c>
      <c r="I18" s="616" t="s">
        <v>324</v>
      </c>
      <c r="J18" s="292"/>
      <c r="K18" s="617"/>
      <c r="L18" s="614" t="s">
        <v>356</v>
      </c>
      <c r="M18" s="618">
        <v>1</v>
      </c>
      <c r="N18" s="618">
        <v>0</v>
      </c>
      <c r="O18" s="618">
        <v>0</v>
      </c>
      <c r="P18" s="618">
        <v>0</v>
      </c>
      <c r="Q18" s="618">
        <v>0</v>
      </c>
      <c r="R18" s="618">
        <v>0</v>
      </c>
      <c r="S18" s="618">
        <v>5</v>
      </c>
      <c r="T18" s="618">
        <v>13</v>
      </c>
      <c r="U18" s="618">
        <v>18</v>
      </c>
      <c r="V18" s="616" t="s">
        <v>324</v>
      </c>
      <c r="W18" s="292"/>
    </row>
    <row r="19" spans="1:23" ht="48" customHeight="1" thickBot="1">
      <c r="A19" s="620" t="s">
        <v>280</v>
      </c>
      <c r="B19" s="620" t="s">
        <v>357</v>
      </c>
      <c r="C19" s="621">
        <v>0</v>
      </c>
      <c r="D19" s="621">
        <v>0</v>
      </c>
      <c r="E19" s="621">
        <v>0</v>
      </c>
      <c r="F19" s="621">
        <v>0</v>
      </c>
      <c r="G19" s="621">
        <v>0</v>
      </c>
      <c r="H19" s="621">
        <v>0</v>
      </c>
      <c r="I19" s="622" t="s">
        <v>328</v>
      </c>
      <c r="J19" s="623" t="s">
        <v>371</v>
      </c>
      <c r="K19" s="624" t="s">
        <v>280</v>
      </c>
      <c r="L19" s="620" t="s">
        <v>357</v>
      </c>
      <c r="M19" s="621">
        <v>0</v>
      </c>
      <c r="N19" s="621">
        <v>0</v>
      </c>
      <c r="O19" s="621">
        <v>0</v>
      </c>
      <c r="P19" s="621">
        <v>0</v>
      </c>
      <c r="Q19" s="621">
        <v>0</v>
      </c>
      <c r="R19" s="621">
        <v>0</v>
      </c>
      <c r="S19" s="621">
        <v>0</v>
      </c>
      <c r="T19" s="621">
        <v>0</v>
      </c>
      <c r="U19" s="621">
        <v>0</v>
      </c>
      <c r="V19" s="622" t="s">
        <v>328</v>
      </c>
      <c r="W19" s="623" t="s">
        <v>371</v>
      </c>
    </row>
    <row r="20" spans="1:23" ht="35.25" customHeight="1" thickTop="1">
      <c r="A20" s="596"/>
      <c r="B20" s="596"/>
      <c r="C20" s="602"/>
      <c r="D20" s="602"/>
      <c r="E20" s="602"/>
      <c r="F20" s="602"/>
      <c r="G20" s="602"/>
      <c r="H20" s="602"/>
      <c r="I20" s="586"/>
      <c r="K20" s="610"/>
      <c r="L20" s="600"/>
      <c r="M20" s="602"/>
      <c r="N20" s="602"/>
      <c r="O20" s="602"/>
      <c r="P20" s="602"/>
      <c r="Q20" s="602"/>
      <c r="R20" s="602"/>
      <c r="S20" s="602"/>
      <c r="T20" s="602"/>
      <c r="U20" s="602"/>
      <c r="V20" s="586"/>
    </row>
    <row r="21" spans="1:23" ht="35.25" customHeight="1">
      <c r="A21" s="596"/>
      <c r="B21" s="596"/>
      <c r="C21" s="362"/>
      <c r="D21" s="362"/>
      <c r="E21" s="364"/>
      <c r="F21" s="364"/>
      <c r="G21" s="362" t="s">
        <v>372</v>
      </c>
      <c r="H21" s="362"/>
      <c r="I21" s="577"/>
      <c r="J21" s="577"/>
      <c r="K21" s="362"/>
      <c r="L21" s="362"/>
      <c r="M21" s="362"/>
      <c r="N21" s="362"/>
      <c r="O21" s="440"/>
      <c r="P21" s="440"/>
      <c r="Q21" s="440"/>
      <c r="R21" s="602"/>
      <c r="S21" s="602"/>
      <c r="T21" s="602"/>
      <c r="U21" s="602"/>
      <c r="V21" s="625"/>
      <c r="W21" s="626"/>
    </row>
    <row r="22" spans="1:23" ht="24.75" customHeight="1" thickBot="1">
      <c r="A22" s="591" t="s">
        <v>365</v>
      </c>
      <c r="B22" s="591"/>
      <c r="C22" s="590"/>
      <c r="D22" s="590"/>
      <c r="E22" s="590"/>
      <c r="F22" s="590"/>
      <c r="G22" s="590"/>
      <c r="H22" s="590"/>
      <c r="I22" s="453" t="s">
        <v>373</v>
      </c>
      <c r="J22" s="453"/>
      <c r="K22" s="591" t="s">
        <v>374</v>
      </c>
      <c r="L22" s="591"/>
      <c r="M22" s="590"/>
      <c r="N22" s="590"/>
      <c r="O22" s="590"/>
      <c r="P22" s="590"/>
      <c r="Q22" s="590"/>
      <c r="R22" s="590"/>
      <c r="S22" s="590"/>
      <c r="T22" s="590"/>
      <c r="U22" s="590"/>
      <c r="V22" s="453" t="s">
        <v>373</v>
      </c>
      <c r="W22" s="453"/>
    </row>
    <row r="23" spans="1:23" ht="24.75" customHeight="1" thickTop="1">
      <c r="A23" s="592" t="s">
        <v>50</v>
      </c>
      <c r="B23" s="593" t="s">
        <v>137</v>
      </c>
      <c r="C23" s="263" t="s">
        <v>61</v>
      </c>
      <c r="D23" s="263"/>
      <c r="E23" s="263" t="s">
        <v>62</v>
      </c>
      <c r="F23" s="263"/>
      <c r="G23" s="263" t="s">
        <v>63</v>
      </c>
      <c r="H23" s="263"/>
      <c r="I23" s="627" t="s">
        <v>303</v>
      </c>
      <c r="J23" s="296" t="s">
        <v>142</v>
      </c>
      <c r="K23" s="592" t="s">
        <v>50</v>
      </c>
      <c r="L23" s="593" t="s">
        <v>137</v>
      </c>
      <c r="M23" s="263" t="s">
        <v>64</v>
      </c>
      <c r="N23" s="263"/>
      <c r="O23" s="263" t="s">
        <v>65</v>
      </c>
      <c r="P23" s="263"/>
      <c r="Q23" s="263" t="s">
        <v>66</v>
      </c>
      <c r="R23" s="263"/>
      <c r="S23" s="263" t="s">
        <v>42</v>
      </c>
      <c r="T23" s="263"/>
      <c r="U23" s="263"/>
      <c r="V23" s="627" t="s">
        <v>303</v>
      </c>
      <c r="W23" s="296" t="s">
        <v>142</v>
      </c>
    </row>
    <row r="24" spans="1:23" ht="24.75" customHeight="1">
      <c r="A24" s="594"/>
      <c r="B24" s="595"/>
      <c r="C24" s="362" t="s">
        <v>293</v>
      </c>
      <c r="D24" s="362"/>
      <c r="E24" s="364" t="s">
        <v>294</v>
      </c>
      <c r="F24" s="364"/>
      <c r="G24" s="362" t="s">
        <v>295</v>
      </c>
      <c r="H24" s="362"/>
      <c r="I24" s="628"/>
      <c r="J24" s="268"/>
      <c r="K24" s="594"/>
      <c r="L24" s="595"/>
      <c r="M24" s="362" t="s">
        <v>296</v>
      </c>
      <c r="N24" s="362"/>
      <c r="O24" s="362" t="s">
        <v>297</v>
      </c>
      <c r="P24" s="362"/>
      <c r="Q24" s="362" t="s">
        <v>298</v>
      </c>
      <c r="R24" s="362"/>
      <c r="S24" s="440" t="s">
        <v>125</v>
      </c>
      <c r="T24" s="440"/>
      <c r="U24" s="440"/>
      <c r="V24" s="628"/>
      <c r="W24" s="268"/>
    </row>
    <row r="25" spans="1:23" ht="24.75" customHeight="1">
      <c r="A25" s="594"/>
      <c r="B25" s="595"/>
      <c r="C25" s="596" t="s">
        <v>40</v>
      </c>
      <c r="D25" s="596" t="s">
        <v>41</v>
      </c>
      <c r="E25" s="596" t="s">
        <v>40</v>
      </c>
      <c r="F25" s="596" t="s">
        <v>41</v>
      </c>
      <c r="G25" s="596" t="s">
        <v>40</v>
      </c>
      <c r="H25" s="596" t="s">
        <v>41</v>
      </c>
      <c r="I25" s="628"/>
      <c r="J25" s="268"/>
      <c r="K25" s="594"/>
      <c r="L25" s="595"/>
      <c r="M25" s="596" t="s">
        <v>40</v>
      </c>
      <c r="N25" s="596" t="s">
        <v>41</v>
      </c>
      <c r="O25" s="596" t="s">
        <v>40</v>
      </c>
      <c r="P25" s="596" t="s">
        <v>41</v>
      </c>
      <c r="Q25" s="596" t="s">
        <v>40</v>
      </c>
      <c r="R25" s="596" t="s">
        <v>41</v>
      </c>
      <c r="S25" s="596" t="s">
        <v>40</v>
      </c>
      <c r="T25" s="596" t="s">
        <v>41</v>
      </c>
      <c r="U25" s="596" t="s">
        <v>67</v>
      </c>
      <c r="V25" s="628"/>
      <c r="W25" s="268"/>
    </row>
    <row r="26" spans="1:23" ht="24.75" customHeight="1" thickBot="1">
      <c r="A26" s="597"/>
      <c r="B26" s="598"/>
      <c r="C26" s="408" t="s">
        <v>213</v>
      </c>
      <c r="D26" s="408" t="s">
        <v>214</v>
      </c>
      <c r="E26" s="408" t="s">
        <v>213</v>
      </c>
      <c r="F26" s="408" t="s">
        <v>214</v>
      </c>
      <c r="G26" s="408" t="s">
        <v>213</v>
      </c>
      <c r="H26" s="408" t="s">
        <v>214</v>
      </c>
      <c r="I26" s="629"/>
      <c r="J26" s="297"/>
      <c r="K26" s="597"/>
      <c r="L26" s="598"/>
      <c r="M26" s="408" t="s">
        <v>213</v>
      </c>
      <c r="N26" s="408" t="s">
        <v>214</v>
      </c>
      <c r="O26" s="408" t="s">
        <v>213</v>
      </c>
      <c r="P26" s="408" t="s">
        <v>214</v>
      </c>
      <c r="Q26" s="408" t="s">
        <v>213</v>
      </c>
      <c r="R26" s="408" t="s">
        <v>214</v>
      </c>
      <c r="S26" s="408" t="s">
        <v>213</v>
      </c>
      <c r="T26" s="408" t="s">
        <v>214</v>
      </c>
      <c r="U26" s="408" t="s">
        <v>125</v>
      </c>
      <c r="V26" s="629"/>
      <c r="W26" s="297"/>
    </row>
    <row r="27" spans="1:23" ht="22.5" customHeight="1">
      <c r="A27" s="599" t="s">
        <v>282</v>
      </c>
      <c r="B27" s="630" t="s">
        <v>347</v>
      </c>
      <c r="C27" s="604">
        <v>4</v>
      </c>
      <c r="D27" s="604">
        <v>3</v>
      </c>
      <c r="E27" s="604">
        <v>0</v>
      </c>
      <c r="F27" s="604">
        <v>0</v>
      </c>
      <c r="G27" s="604">
        <v>0</v>
      </c>
      <c r="H27" s="604">
        <v>3</v>
      </c>
      <c r="I27" s="490" t="s">
        <v>334</v>
      </c>
      <c r="J27" s="631" t="s">
        <v>375</v>
      </c>
      <c r="K27" s="599" t="s">
        <v>282</v>
      </c>
      <c r="L27" s="630" t="s">
        <v>347</v>
      </c>
      <c r="M27" s="604">
        <v>0</v>
      </c>
      <c r="N27" s="604">
        <v>0</v>
      </c>
      <c r="O27" s="604">
        <v>0</v>
      </c>
      <c r="P27" s="604">
        <v>0</v>
      </c>
      <c r="Q27" s="604">
        <v>0</v>
      </c>
      <c r="R27" s="604">
        <v>0</v>
      </c>
      <c r="S27" s="604">
        <v>6</v>
      </c>
      <c r="T27" s="604">
        <v>10</v>
      </c>
      <c r="U27" s="604">
        <v>16</v>
      </c>
      <c r="V27" s="490" t="s">
        <v>334</v>
      </c>
      <c r="W27" s="632" t="s">
        <v>375</v>
      </c>
    </row>
    <row r="28" spans="1:23" ht="27.75" customHeight="1">
      <c r="A28" s="605"/>
      <c r="B28" s="606" t="s">
        <v>346</v>
      </c>
      <c r="C28" s="607">
        <v>0</v>
      </c>
      <c r="D28" s="607">
        <v>0</v>
      </c>
      <c r="E28" s="607">
        <v>0</v>
      </c>
      <c r="F28" s="607">
        <v>0</v>
      </c>
      <c r="G28" s="607">
        <v>0</v>
      </c>
      <c r="H28" s="607">
        <v>0</v>
      </c>
      <c r="I28" s="468" t="s">
        <v>307</v>
      </c>
      <c r="J28" s="633"/>
      <c r="K28" s="605"/>
      <c r="L28" s="606" t="s">
        <v>346</v>
      </c>
      <c r="M28" s="607">
        <v>1</v>
      </c>
      <c r="N28" s="607">
        <v>0</v>
      </c>
      <c r="O28" s="607">
        <v>1</v>
      </c>
      <c r="P28" s="607">
        <v>0</v>
      </c>
      <c r="Q28" s="607">
        <v>0</v>
      </c>
      <c r="R28" s="607">
        <v>0</v>
      </c>
      <c r="S28" s="607">
        <v>2</v>
      </c>
      <c r="T28" s="607">
        <v>2</v>
      </c>
      <c r="U28" s="607">
        <v>4</v>
      </c>
      <c r="V28" s="468" t="s">
        <v>307</v>
      </c>
      <c r="W28" s="634"/>
    </row>
    <row r="29" spans="1:23" ht="35.25" customHeight="1">
      <c r="A29" s="611" t="s">
        <v>330</v>
      </c>
      <c r="B29" s="606" t="s">
        <v>357</v>
      </c>
      <c r="C29" s="607">
        <v>2</v>
      </c>
      <c r="D29" s="607">
        <v>1</v>
      </c>
      <c r="E29" s="607">
        <v>1</v>
      </c>
      <c r="F29" s="607">
        <v>1</v>
      </c>
      <c r="G29" s="607">
        <v>0</v>
      </c>
      <c r="H29" s="607">
        <v>0</v>
      </c>
      <c r="I29" s="490" t="s">
        <v>328</v>
      </c>
      <c r="J29" s="635" t="s">
        <v>376</v>
      </c>
      <c r="K29" s="611" t="s">
        <v>330</v>
      </c>
      <c r="L29" s="606" t="s">
        <v>357</v>
      </c>
      <c r="M29" s="607">
        <v>0</v>
      </c>
      <c r="N29" s="607">
        <v>0</v>
      </c>
      <c r="O29" s="607">
        <v>0</v>
      </c>
      <c r="P29" s="607">
        <v>0</v>
      </c>
      <c r="Q29" s="607">
        <v>3</v>
      </c>
      <c r="R29" s="607">
        <v>2</v>
      </c>
      <c r="S29" s="607">
        <v>7</v>
      </c>
      <c r="T29" s="607">
        <v>12</v>
      </c>
      <c r="U29" s="607">
        <v>19</v>
      </c>
      <c r="V29" s="490" t="s">
        <v>328</v>
      </c>
      <c r="W29" s="636" t="s">
        <v>376</v>
      </c>
    </row>
    <row r="30" spans="1:23" ht="26.25" customHeight="1">
      <c r="A30" s="605"/>
      <c r="B30" s="606" t="s">
        <v>346</v>
      </c>
      <c r="C30" s="607">
        <v>0</v>
      </c>
      <c r="D30" s="607">
        <v>0</v>
      </c>
      <c r="E30" s="607">
        <v>0</v>
      </c>
      <c r="F30" s="607">
        <v>0</v>
      </c>
      <c r="G30" s="607">
        <v>0</v>
      </c>
      <c r="H30" s="607">
        <v>0</v>
      </c>
      <c r="I30" s="468" t="s">
        <v>307</v>
      </c>
      <c r="J30" s="633"/>
      <c r="K30" s="605"/>
      <c r="L30" s="606" t="s">
        <v>346</v>
      </c>
      <c r="M30" s="607">
        <v>1</v>
      </c>
      <c r="N30" s="607">
        <v>0</v>
      </c>
      <c r="O30" s="607">
        <v>0</v>
      </c>
      <c r="P30" s="607">
        <v>1</v>
      </c>
      <c r="Q30" s="607">
        <v>2</v>
      </c>
      <c r="R30" s="607">
        <v>2</v>
      </c>
      <c r="S30" s="607">
        <v>6</v>
      </c>
      <c r="T30" s="607">
        <v>9</v>
      </c>
      <c r="U30" s="607">
        <v>15</v>
      </c>
      <c r="V30" s="468" t="s">
        <v>307</v>
      </c>
      <c r="W30" s="634"/>
    </row>
    <row r="31" spans="1:23" ht="27" customHeight="1">
      <c r="A31" s="611" t="s">
        <v>55</v>
      </c>
      <c r="B31" s="606" t="s">
        <v>359</v>
      </c>
      <c r="C31" s="607">
        <v>3</v>
      </c>
      <c r="D31" s="607">
        <v>1</v>
      </c>
      <c r="E31" s="607">
        <v>0</v>
      </c>
      <c r="F31" s="607">
        <v>0</v>
      </c>
      <c r="G31" s="607">
        <v>0</v>
      </c>
      <c r="H31" s="607">
        <v>0</v>
      </c>
      <c r="I31" s="490" t="s">
        <v>334</v>
      </c>
      <c r="J31" s="637" t="s">
        <v>333</v>
      </c>
      <c r="K31" s="611" t="s">
        <v>55</v>
      </c>
      <c r="L31" s="606" t="s">
        <v>359</v>
      </c>
      <c r="M31" s="607">
        <v>0</v>
      </c>
      <c r="N31" s="607">
        <v>0</v>
      </c>
      <c r="O31" s="607">
        <v>0</v>
      </c>
      <c r="P31" s="607">
        <v>0</v>
      </c>
      <c r="Q31" s="607">
        <v>0</v>
      </c>
      <c r="R31" s="607">
        <v>0</v>
      </c>
      <c r="S31" s="607">
        <v>1</v>
      </c>
      <c r="T31" s="607">
        <v>4</v>
      </c>
      <c r="U31" s="607">
        <v>5</v>
      </c>
      <c r="V31" s="490" t="s">
        <v>334</v>
      </c>
      <c r="W31" s="636" t="s">
        <v>333</v>
      </c>
    </row>
    <row r="32" spans="1:23" ht="27.75" customHeight="1">
      <c r="A32" s="605"/>
      <c r="B32" s="606" t="s">
        <v>360</v>
      </c>
      <c r="C32" s="607">
        <v>2</v>
      </c>
      <c r="D32" s="607">
        <v>0</v>
      </c>
      <c r="E32" s="607">
        <v>1</v>
      </c>
      <c r="F32" s="607">
        <v>0</v>
      </c>
      <c r="G32" s="607">
        <v>0</v>
      </c>
      <c r="H32" s="607">
        <v>0</v>
      </c>
      <c r="I32" s="490" t="s">
        <v>334</v>
      </c>
      <c r="J32" s="633"/>
      <c r="K32" s="605"/>
      <c r="L32" s="606" t="s">
        <v>360</v>
      </c>
      <c r="M32" s="607">
        <v>0</v>
      </c>
      <c r="N32" s="607">
        <v>0</v>
      </c>
      <c r="O32" s="607">
        <v>0</v>
      </c>
      <c r="P32" s="607">
        <v>0</v>
      </c>
      <c r="Q32" s="607">
        <v>0</v>
      </c>
      <c r="R32" s="607">
        <v>0</v>
      </c>
      <c r="S32" s="607">
        <v>0</v>
      </c>
      <c r="T32" s="607">
        <v>3</v>
      </c>
      <c r="U32" s="607">
        <v>3</v>
      </c>
      <c r="V32" s="490" t="s">
        <v>334</v>
      </c>
      <c r="W32" s="634"/>
    </row>
    <row r="33" spans="1:23" ht="27.75" customHeight="1">
      <c r="A33" s="606" t="s">
        <v>56</v>
      </c>
      <c r="B33" s="606" t="s">
        <v>347</v>
      </c>
      <c r="C33" s="607">
        <v>1</v>
      </c>
      <c r="D33" s="607">
        <v>0</v>
      </c>
      <c r="E33" s="607">
        <v>1</v>
      </c>
      <c r="F33" s="607">
        <v>0</v>
      </c>
      <c r="G33" s="607">
        <v>2</v>
      </c>
      <c r="H33" s="607">
        <v>1</v>
      </c>
      <c r="I33" s="490" t="s">
        <v>334</v>
      </c>
      <c r="J33" s="609" t="s">
        <v>335</v>
      </c>
      <c r="K33" s="638" t="s">
        <v>56</v>
      </c>
      <c r="L33" s="606" t="s">
        <v>347</v>
      </c>
      <c r="M33" s="607">
        <v>1</v>
      </c>
      <c r="N33" s="607">
        <v>1</v>
      </c>
      <c r="O33" s="607">
        <v>0</v>
      </c>
      <c r="P33" s="607">
        <v>0</v>
      </c>
      <c r="Q33" s="607">
        <v>0</v>
      </c>
      <c r="R33" s="607">
        <v>0</v>
      </c>
      <c r="S33" s="607">
        <v>3</v>
      </c>
      <c r="T33" s="607">
        <v>8</v>
      </c>
      <c r="U33" s="607">
        <v>11</v>
      </c>
      <c r="V33" s="490" t="s">
        <v>334</v>
      </c>
      <c r="W33" s="639" t="s">
        <v>335</v>
      </c>
    </row>
    <row r="34" spans="1:23" ht="25.5" customHeight="1">
      <c r="A34" s="611" t="s">
        <v>57</v>
      </c>
      <c r="B34" s="606" t="s">
        <v>357</v>
      </c>
      <c r="C34" s="607">
        <v>0</v>
      </c>
      <c r="D34" s="607">
        <v>0</v>
      </c>
      <c r="E34" s="607">
        <v>0</v>
      </c>
      <c r="F34" s="607">
        <v>0</v>
      </c>
      <c r="G34" s="607">
        <v>0</v>
      </c>
      <c r="H34" s="607">
        <v>0</v>
      </c>
      <c r="I34" s="490" t="s">
        <v>328</v>
      </c>
      <c r="J34" s="640" t="s">
        <v>377</v>
      </c>
      <c r="K34" s="611" t="s">
        <v>57</v>
      </c>
      <c r="L34" s="606" t="s">
        <v>357</v>
      </c>
      <c r="M34" s="607">
        <v>0</v>
      </c>
      <c r="N34" s="607">
        <v>0</v>
      </c>
      <c r="O34" s="607">
        <v>0</v>
      </c>
      <c r="P34" s="607">
        <v>0</v>
      </c>
      <c r="Q34" s="607">
        <v>0</v>
      </c>
      <c r="R34" s="607">
        <v>0</v>
      </c>
      <c r="S34" s="607">
        <v>0</v>
      </c>
      <c r="T34" s="607">
        <v>0</v>
      </c>
      <c r="U34" s="607">
        <v>0</v>
      </c>
      <c r="V34" s="490" t="s">
        <v>328</v>
      </c>
      <c r="W34" s="641" t="s">
        <v>377</v>
      </c>
    </row>
    <row r="35" spans="1:23" ht="25.5" customHeight="1" thickBot="1">
      <c r="A35" s="598"/>
      <c r="B35" s="642" t="s">
        <v>346</v>
      </c>
      <c r="C35" s="618">
        <v>0</v>
      </c>
      <c r="D35" s="618">
        <v>0</v>
      </c>
      <c r="E35" s="618">
        <v>0</v>
      </c>
      <c r="F35" s="618">
        <v>0</v>
      </c>
      <c r="G35" s="618">
        <v>0</v>
      </c>
      <c r="H35" s="618">
        <v>0</v>
      </c>
      <c r="I35" s="468" t="s">
        <v>307</v>
      </c>
      <c r="J35" s="643"/>
      <c r="K35" s="598"/>
      <c r="L35" s="642" t="s">
        <v>346</v>
      </c>
      <c r="M35" s="618">
        <v>0</v>
      </c>
      <c r="N35" s="618">
        <v>0</v>
      </c>
      <c r="O35" s="618">
        <v>0</v>
      </c>
      <c r="P35" s="618">
        <v>0</v>
      </c>
      <c r="Q35" s="618">
        <v>0</v>
      </c>
      <c r="R35" s="618">
        <v>0</v>
      </c>
      <c r="S35" s="618">
        <v>0</v>
      </c>
      <c r="T35" s="618">
        <v>0</v>
      </c>
      <c r="U35" s="618">
        <v>0</v>
      </c>
      <c r="V35" s="468" t="s">
        <v>307</v>
      </c>
      <c r="W35" s="644"/>
    </row>
    <row r="36" spans="1:23" s="97" customFormat="1" ht="29.25" customHeight="1" thickBot="1">
      <c r="A36" s="645" t="s">
        <v>77</v>
      </c>
      <c r="B36" s="645"/>
      <c r="C36" s="646">
        <v>24</v>
      </c>
      <c r="D36" s="646">
        <v>12</v>
      </c>
      <c r="E36" s="646">
        <v>8</v>
      </c>
      <c r="F36" s="646">
        <v>5</v>
      </c>
      <c r="G36" s="646">
        <v>5</v>
      </c>
      <c r="H36" s="646">
        <v>5</v>
      </c>
      <c r="I36" s="647"/>
      <c r="J36" s="125" t="s">
        <v>378</v>
      </c>
      <c r="K36" s="645" t="s">
        <v>77</v>
      </c>
      <c r="L36" s="645"/>
      <c r="M36" s="646">
        <v>6</v>
      </c>
      <c r="N36" s="646">
        <v>3</v>
      </c>
      <c r="O36" s="646">
        <v>2</v>
      </c>
      <c r="P36" s="646">
        <v>1</v>
      </c>
      <c r="Q36" s="646">
        <v>8</v>
      </c>
      <c r="R36" s="646">
        <v>5</v>
      </c>
      <c r="S36" s="646">
        <v>47</v>
      </c>
      <c r="T36" s="646">
        <v>93</v>
      </c>
      <c r="U36" s="646">
        <v>140</v>
      </c>
      <c r="V36" s="647"/>
      <c r="W36" s="125" t="s">
        <v>378</v>
      </c>
    </row>
    <row r="37" spans="1:23" ht="16.5" thickTop="1"/>
    <row r="38" spans="1:23">
      <c r="I38" s="482"/>
    </row>
    <row r="39" spans="1:23">
      <c r="I39" s="482"/>
    </row>
    <row r="40" spans="1:23">
      <c r="I40" s="583"/>
    </row>
    <row r="41" spans="1:23">
      <c r="I41" s="582"/>
    </row>
    <row r="42" spans="1:23">
      <c r="I42" s="582"/>
    </row>
    <row r="43" spans="1:23">
      <c r="I43" s="582"/>
    </row>
    <row r="44" spans="1:23">
      <c r="I44" s="582"/>
    </row>
    <row r="45" spans="1:23">
      <c r="I45" s="582"/>
    </row>
    <row r="46" spans="1:23">
      <c r="I46" s="482"/>
    </row>
    <row r="47" spans="1:23">
      <c r="I47" s="582"/>
    </row>
    <row r="48" spans="1:23">
      <c r="I48" s="582"/>
    </row>
    <row r="49" spans="9:9">
      <c r="I49" s="583"/>
    </row>
    <row r="50" spans="9:9">
      <c r="I50" s="583"/>
    </row>
    <row r="51" spans="9:9">
      <c r="I51" s="482"/>
    </row>
    <row r="52" spans="9:9">
      <c r="I52" s="583"/>
    </row>
    <row r="53" spans="9:9">
      <c r="I53" s="482"/>
    </row>
    <row r="54" spans="9:9">
      <c r="I54" s="583"/>
    </row>
    <row r="55" spans="9:9">
      <c r="I55" s="583"/>
    </row>
    <row r="56" spans="9:9">
      <c r="I56" s="583"/>
    </row>
    <row r="57" spans="9:9">
      <c r="I57" s="583"/>
    </row>
    <row r="58" spans="9:9">
      <c r="I58" s="482"/>
    </row>
    <row r="59" spans="9:9">
      <c r="I59" s="22"/>
    </row>
  </sheetData>
  <mergeCells count="84">
    <mergeCell ref="A36:B36"/>
    <mergeCell ref="K36:L36"/>
    <mergeCell ref="A31:A32"/>
    <mergeCell ref="J31:J32"/>
    <mergeCell ref="K31:K32"/>
    <mergeCell ref="W31:W32"/>
    <mergeCell ref="A34:A35"/>
    <mergeCell ref="J34:J35"/>
    <mergeCell ref="K34:K35"/>
    <mergeCell ref="W34:W35"/>
    <mergeCell ref="A27:A28"/>
    <mergeCell ref="J27:J28"/>
    <mergeCell ref="K27:K28"/>
    <mergeCell ref="W27:W28"/>
    <mergeCell ref="A29:A30"/>
    <mergeCell ref="J29:J30"/>
    <mergeCell ref="K29:K30"/>
    <mergeCell ref="W29:W30"/>
    <mergeCell ref="S23:U23"/>
    <mergeCell ref="V23:V26"/>
    <mergeCell ref="W23:W26"/>
    <mergeCell ref="C24:D24"/>
    <mergeCell ref="E24:F24"/>
    <mergeCell ref="G24:H24"/>
    <mergeCell ref="M24:N24"/>
    <mergeCell ref="O24:P24"/>
    <mergeCell ref="Q24:R24"/>
    <mergeCell ref="S24:U24"/>
    <mergeCell ref="J23:J26"/>
    <mergeCell ref="K23:K26"/>
    <mergeCell ref="L23:L26"/>
    <mergeCell ref="M23:N23"/>
    <mergeCell ref="O23:P23"/>
    <mergeCell ref="Q23:R23"/>
    <mergeCell ref="A22:B22"/>
    <mergeCell ref="I22:J22"/>
    <mergeCell ref="K22:L22"/>
    <mergeCell ref="V22:W22"/>
    <mergeCell ref="A23:A26"/>
    <mergeCell ref="B23:B26"/>
    <mergeCell ref="C23:D23"/>
    <mergeCell ref="E23:F23"/>
    <mergeCell ref="G23:H23"/>
    <mergeCell ref="I23:I26"/>
    <mergeCell ref="C21:D21"/>
    <mergeCell ref="E21:F21"/>
    <mergeCell ref="G21:H21"/>
    <mergeCell ref="K21:L21"/>
    <mergeCell ref="M21:N21"/>
    <mergeCell ref="O21:Q21"/>
    <mergeCell ref="A8:A9"/>
    <mergeCell ref="J8:J9"/>
    <mergeCell ref="K8:K9"/>
    <mergeCell ref="W8:W9"/>
    <mergeCell ref="A11:A18"/>
    <mergeCell ref="J11:J18"/>
    <mergeCell ref="K11:K18"/>
    <mergeCell ref="W11:W18"/>
    <mergeCell ref="S4:U4"/>
    <mergeCell ref="V4:V7"/>
    <mergeCell ref="W4:W7"/>
    <mergeCell ref="C5:D5"/>
    <mergeCell ref="E5:F5"/>
    <mergeCell ref="G5:H5"/>
    <mergeCell ref="M5:N5"/>
    <mergeCell ref="O5:P5"/>
    <mergeCell ref="Q5:R5"/>
    <mergeCell ref="S5:U5"/>
    <mergeCell ref="J4:J7"/>
    <mergeCell ref="K4:K7"/>
    <mergeCell ref="L4:L7"/>
    <mergeCell ref="M4:N4"/>
    <mergeCell ref="O4:P4"/>
    <mergeCell ref="Q4:R4"/>
    <mergeCell ref="A1:J1"/>
    <mergeCell ref="A2:J2"/>
    <mergeCell ref="K3:L3"/>
    <mergeCell ref="V3:W3"/>
    <mergeCell ref="A4:A7"/>
    <mergeCell ref="B4:B7"/>
    <mergeCell ref="C4:D4"/>
    <mergeCell ref="E4:F4"/>
    <mergeCell ref="G4:H4"/>
    <mergeCell ref="I4:I7"/>
  </mergeCells>
  <printOptions horizontalCentered="1"/>
  <pageMargins left="1" right="1" top="1" bottom="1" header="1" footer="1"/>
  <pageSetup paperSize="9" scale="72" orientation="landscape" verticalDpi="300" r:id="rId1"/>
  <rowBreaks count="1" manualBreakCount="1">
    <brk id="22" max="2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rightToLeft="1" view="pageBreakPreview" topLeftCell="A19" zoomScale="90" zoomScaleNormal="100" zoomScaleSheetLayoutView="90" workbookViewId="0">
      <selection activeCell="O15" sqref="O15:P15"/>
    </sheetView>
  </sheetViews>
  <sheetFormatPr defaultRowHeight="15"/>
  <cols>
    <col min="1" max="1" width="11.28515625" style="694" customWidth="1"/>
    <col min="2" max="2" width="23" style="4" customWidth="1"/>
    <col min="3" max="3" width="7.7109375" style="4" customWidth="1"/>
    <col min="4" max="4" width="9.42578125" style="4" customWidth="1"/>
    <col min="5" max="5" width="7.7109375" style="4" customWidth="1"/>
    <col min="6" max="6" width="8.85546875" style="4" customWidth="1"/>
    <col min="7" max="7" width="7.7109375" style="4" customWidth="1"/>
    <col min="8" max="8" width="8.7109375" style="4" customWidth="1"/>
    <col min="9" max="9" width="45.42578125" style="4" customWidth="1"/>
    <col min="10" max="10" width="22.28515625" style="4" customWidth="1"/>
    <col min="11" max="11" width="10.42578125" style="4" customWidth="1"/>
    <col min="12" max="12" width="24.85546875" style="4" customWidth="1"/>
    <col min="13" max="13" width="6.7109375" style="4" customWidth="1"/>
    <col min="14" max="14" width="9.5703125" style="4" customWidth="1"/>
    <col min="15" max="15" width="6.7109375" style="4" customWidth="1"/>
    <col min="16" max="16" width="9.5703125" style="4" customWidth="1"/>
    <col min="17" max="17" width="6.7109375" style="4" customWidth="1"/>
    <col min="18" max="18" width="9.7109375" style="4" customWidth="1"/>
    <col min="19" max="19" width="6.7109375" style="4" customWidth="1"/>
    <col min="20" max="20" width="9.140625" style="4" customWidth="1"/>
    <col min="21" max="21" width="6.7109375" style="4" customWidth="1"/>
    <col min="22" max="22" width="28.5703125" style="4" customWidth="1"/>
    <col min="23" max="23" width="15.28515625" style="649" customWidth="1"/>
    <col min="24" max="16384" width="9.140625" style="4"/>
  </cols>
  <sheetData>
    <row r="1" spans="1:23" ht="27" customHeight="1">
      <c r="A1" s="451" t="s">
        <v>379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23" ht="37.5" customHeight="1">
      <c r="A2" s="506" t="s">
        <v>380</v>
      </c>
      <c r="B2" s="506"/>
      <c r="C2" s="506"/>
      <c r="D2" s="506"/>
      <c r="E2" s="506"/>
      <c r="F2" s="506"/>
      <c r="G2" s="506"/>
      <c r="H2" s="506"/>
      <c r="I2" s="506"/>
      <c r="J2" s="506"/>
      <c r="K2" s="588"/>
      <c r="L2" s="588"/>
      <c r="M2" s="588"/>
      <c r="N2" s="588"/>
      <c r="O2" s="588"/>
      <c r="P2" s="588"/>
      <c r="Q2" s="588"/>
      <c r="R2" s="588"/>
      <c r="S2" s="588"/>
    </row>
    <row r="3" spans="1:23" s="74" customFormat="1" ht="21.75" customHeight="1" thickBot="1">
      <c r="A3" s="650" t="s">
        <v>381</v>
      </c>
      <c r="B3" s="650"/>
      <c r="C3" s="651"/>
      <c r="D3" s="651"/>
      <c r="E3" s="651"/>
      <c r="F3" s="651"/>
      <c r="G3" s="651"/>
      <c r="H3" s="651"/>
      <c r="I3" s="651"/>
      <c r="J3" s="651" t="s">
        <v>382</v>
      </c>
      <c r="K3" s="650" t="s">
        <v>383</v>
      </c>
      <c r="L3" s="650"/>
      <c r="M3" s="651"/>
      <c r="N3" s="651"/>
      <c r="O3" s="651"/>
      <c r="P3" s="651"/>
      <c r="Q3" s="651"/>
      <c r="R3" s="651"/>
      <c r="S3" s="651"/>
      <c r="V3" s="652" t="s">
        <v>384</v>
      </c>
      <c r="W3" s="652"/>
    </row>
    <row r="4" spans="1:23" s="655" customFormat="1" ht="23.25" customHeight="1" thickTop="1">
      <c r="A4" s="593" t="s">
        <v>50</v>
      </c>
      <c r="B4" s="593" t="s">
        <v>137</v>
      </c>
      <c r="C4" s="263" t="s">
        <v>61</v>
      </c>
      <c r="D4" s="263"/>
      <c r="E4" s="263" t="s">
        <v>62</v>
      </c>
      <c r="F4" s="263"/>
      <c r="G4" s="263" t="s">
        <v>63</v>
      </c>
      <c r="H4" s="263"/>
      <c r="I4" s="485" t="s">
        <v>303</v>
      </c>
      <c r="J4" s="455" t="s">
        <v>142</v>
      </c>
      <c r="K4" s="592" t="s">
        <v>50</v>
      </c>
      <c r="L4" s="592" t="s">
        <v>137</v>
      </c>
      <c r="M4" s="403" t="s">
        <v>64</v>
      </c>
      <c r="N4" s="403"/>
      <c r="O4" s="403" t="s">
        <v>65</v>
      </c>
      <c r="P4" s="403"/>
      <c r="Q4" s="403" t="s">
        <v>66</v>
      </c>
      <c r="R4" s="403"/>
      <c r="S4" s="403" t="s">
        <v>42</v>
      </c>
      <c r="T4" s="403"/>
      <c r="U4" s="403"/>
      <c r="V4" s="653" t="s">
        <v>303</v>
      </c>
      <c r="W4" s="654" t="s">
        <v>142</v>
      </c>
    </row>
    <row r="5" spans="1:23" s="655" customFormat="1" ht="23.25" customHeight="1">
      <c r="A5" s="595"/>
      <c r="B5" s="595"/>
      <c r="C5" s="362" t="s">
        <v>293</v>
      </c>
      <c r="D5" s="362"/>
      <c r="E5" s="364" t="s">
        <v>294</v>
      </c>
      <c r="F5" s="364"/>
      <c r="G5" s="362" t="s">
        <v>295</v>
      </c>
      <c r="H5" s="362"/>
      <c r="I5" s="486"/>
      <c r="J5" s="294"/>
      <c r="K5" s="594"/>
      <c r="L5" s="594"/>
      <c r="M5" s="362" t="s">
        <v>296</v>
      </c>
      <c r="N5" s="362"/>
      <c r="O5" s="362" t="s">
        <v>297</v>
      </c>
      <c r="P5" s="362"/>
      <c r="Q5" s="362" t="s">
        <v>298</v>
      </c>
      <c r="R5" s="362"/>
      <c r="S5" s="440" t="s">
        <v>125</v>
      </c>
      <c r="T5" s="440"/>
      <c r="U5" s="440"/>
      <c r="V5" s="656"/>
      <c r="W5" s="657"/>
    </row>
    <row r="6" spans="1:23" s="655" customFormat="1" ht="23.25" customHeight="1">
      <c r="A6" s="595"/>
      <c r="B6" s="595"/>
      <c r="C6" s="596" t="s">
        <v>40</v>
      </c>
      <c r="D6" s="596" t="s">
        <v>41</v>
      </c>
      <c r="E6" s="596" t="s">
        <v>40</v>
      </c>
      <c r="F6" s="596" t="s">
        <v>41</v>
      </c>
      <c r="G6" s="596" t="s">
        <v>40</v>
      </c>
      <c r="H6" s="596" t="s">
        <v>41</v>
      </c>
      <c r="I6" s="486"/>
      <c r="J6" s="294"/>
      <c r="K6" s="594"/>
      <c r="L6" s="594"/>
      <c r="M6" s="596" t="s">
        <v>40</v>
      </c>
      <c r="N6" s="596" t="s">
        <v>41</v>
      </c>
      <c r="O6" s="596" t="s">
        <v>40</v>
      </c>
      <c r="P6" s="596" t="s">
        <v>41</v>
      </c>
      <c r="Q6" s="596" t="s">
        <v>40</v>
      </c>
      <c r="R6" s="596" t="s">
        <v>41</v>
      </c>
      <c r="S6" s="596" t="s">
        <v>40</v>
      </c>
      <c r="T6" s="596" t="s">
        <v>41</v>
      </c>
      <c r="U6" s="596" t="s">
        <v>67</v>
      </c>
      <c r="V6" s="656"/>
      <c r="W6" s="657"/>
    </row>
    <row r="7" spans="1:23" ht="35.25" customHeight="1" thickBot="1">
      <c r="A7" s="598"/>
      <c r="B7" s="598"/>
      <c r="C7" s="522" t="s">
        <v>213</v>
      </c>
      <c r="D7" s="522" t="s">
        <v>214</v>
      </c>
      <c r="E7" s="522" t="s">
        <v>213</v>
      </c>
      <c r="F7" s="522" t="s">
        <v>214</v>
      </c>
      <c r="G7" s="522" t="s">
        <v>213</v>
      </c>
      <c r="H7" s="522" t="s">
        <v>214</v>
      </c>
      <c r="I7" s="488"/>
      <c r="J7" s="459"/>
      <c r="K7" s="597"/>
      <c r="L7" s="597"/>
      <c r="M7" s="522" t="s">
        <v>213</v>
      </c>
      <c r="N7" s="522" t="s">
        <v>214</v>
      </c>
      <c r="O7" s="522" t="s">
        <v>213</v>
      </c>
      <c r="P7" s="522" t="s">
        <v>214</v>
      </c>
      <c r="Q7" s="522" t="s">
        <v>213</v>
      </c>
      <c r="R7" s="522" t="s">
        <v>214</v>
      </c>
      <c r="S7" s="522" t="s">
        <v>213</v>
      </c>
      <c r="T7" s="522" t="s">
        <v>214</v>
      </c>
      <c r="U7" s="522" t="s">
        <v>125</v>
      </c>
      <c r="V7" s="658"/>
      <c r="W7" s="659"/>
    </row>
    <row r="8" spans="1:23" ht="28.5" customHeight="1">
      <c r="A8" s="660" t="s">
        <v>278</v>
      </c>
      <c r="B8" s="661" t="s">
        <v>344</v>
      </c>
      <c r="C8" s="662">
        <v>16</v>
      </c>
      <c r="D8" s="662">
        <v>6</v>
      </c>
      <c r="E8" s="662">
        <v>12</v>
      </c>
      <c r="F8" s="662">
        <v>5</v>
      </c>
      <c r="G8" s="662">
        <v>4</v>
      </c>
      <c r="H8" s="662">
        <v>3</v>
      </c>
      <c r="I8" s="463" t="s">
        <v>305</v>
      </c>
      <c r="J8" s="663" t="s">
        <v>367</v>
      </c>
      <c r="K8" s="660" t="s">
        <v>278</v>
      </c>
      <c r="L8" s="661" t="s">
        <v>344</v>
      </c>
      <c r="M8" s="74">
        <v>2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34</v>
      </c>
      <c r="T8" s="74">
        <v>14</v>
      </c>
      <c r="U8" s="74">
        <v>48</v>
      </c>
      <c r="V8" s="463" t="s">
        <v>305</v>
      </c>
      <c r="W8" s="663" t="s">
        <v>367</v>
      </c>
    </row>
    <row r="9" spans="1:23" ht="23.25" customHeight="1">
      <c r="A9" s="664"/>
      <c r="B9" s="665" t="s">
        <v>346</v>
      </c>
      <c r="C9" s="666">
        <v>0</v>
      </c>
      <c r="D9" s="666">
        <v>0</v>
      </c>
      <c r="E9" s="666">
        <v>6</v>
      </c>
      <c r="F9" s="666">
        <v>4</v>
      </c>
      <c r="G9" s="666">
        <v>0</v>
      </c>
      <c r="H9" s="666">
        <v>0</v>
      </c>
      <c r="I9" s="468" t="s">
        <v>307</v>
      </c>
      <c r="J9" s="667"/>
      <c r="K9" s="664"/>
      <c r="L9" s="665" t="s">
        <v>346</v>
      </c>
      <c r="M9" s="668">
        <v>0</v>
      </c>
      <c r="N9" s="668">
        <v>0</v>
      </c>
      <c r="O9" s="668">
        <v>0</v>
      </c>
      <c r="P9" s="668">
        <v>0</v>
      </c>
      <c r="Q9" s="668">
        <v>0</v>
      </c>
      <c r="R9" s="668">
        <v>0</v>
      </c>
      <c r="S9" s="668">
        <v>6</v>
      </c>
      <c r="T9" s="668">
        <v>4</v>
      </c>
      <c r="U9" s="668">
        <v>10</v>
      </c>
      <c r="V9" s="468" t="s">
        <v>307</v>
      </c>
      <c r="W9" s="667"/>
    </row>
    <row r="10" spans="1:23" ht="26.25" customHeight="1">
      <c r="A10" s="665" t="s">
        <v>51</v>
      </c>
      <c r="B10" s="665" t="s">
        <v>347</v>
      </c>
      <c r="C10" s="666">
        <v>5</v>
      </c>
      <c r="D10" s="666">
        <v>3</v>
      </c>
      <c r="E10" s="666">
        <v>6</v>
      </c>
      <c r="F10" s="666">
        <v>6</v>
      </c>
      <c r="G10" s="666">
        <v>5</v>
      </c>
      <c r="H10" s="666">
        <v>1</v>
      </c>
      <c r="I10" s="490" t="s">
        <v>334</v>
      </c>
      <c r="J10" s="639" t="s">
        <v>143</v>
      </c>
      <c r="K10" s="665" t="s">
        <v>51</v>
      </c>
      <c r="L10" s="665" t="s">
        <v>347</v>
      </c>
      <c r="M10" s="668">
        <v>2</v>
      </c>
      <c r="N10" s="668">
        <v>1</v>
      </c>
      <c r="O10" s="668">
        <v>3</v>
      </c>
      <c r="P10" s="668">
        <v>2</v>
      </c>
      <c r="Q10" s="668">
        <v>0</v>
      </c>
      <c r="R10" s="668">
        <v>0</v>
      </c>
      <c r="S10" s="668">
        <v>21</v>
      </c>
      <c r="T10" s="668">
        <v>13</v>
      </c>
      <c r="U10" s="668">
        <v>34</v>
      </c>
      <c r="V10" s="490" t="s">
        <v>334</v>
      </c>
      <c r="W10" s="639" t="s">
        <v>143</v>
      </c>
    </row>
    <row r="11" spans="1:23" ht="35.25" customHeight="1">
      <c r="A11" s="669" t="s">
        <v>52</v>
      </c>
      <c r="B11" s="665" t="s">
        <v>369</v>
      </c>
      <c r="C11" s="666">
        <v>25</v>
      </c>
      <c r="D11" s="666">
        <v>7</v>
      </c>
      <c r="E11" s="666">
        <v>19</v>
      </c>
      <c r="F11" s="666">
        <v>17</v>
      </c>
      <c r="G11" s="666">
        <v>13</v>
      </c>
      <c r="H11" s="666">
        <v>19</v>
      </c>
      <c r="I11" s="490" t="s">
        <v>328</v>
      </c>
      <c r="J11" s="670" t="s">
        <v>144</v>
      </c>
      <c r="K11" s="669" t="s">
        <v>52</v>
      </c>
      <c r="L11" s="665" t="s">
        <v>369</v>
      </c>
      <c r="M11" s="668">
        <v>11</v>
      </c>
      <c r="N11" s="668">
        <v>7</v>
      </c>
      <c r="O11" s="668">
        <v>9</v>
      </c>
      <c r="P11" s="668">
        <v>7</v>
      </c>
      <c r="Q11" s="668">
        <v>19</v>
      </c>
      <c r="R11" s="668">
        <v>6</v>
      </c>
      <c r="S11" s="668">
        <v>96</v>
      </c>
      <c r="T11" s="668">
        <v>63</v>
      </c>
      <c r="U11" s="668">
        <v>159</v>
      </c>
      <c r="V11" s="490" t="s">
        <v>328</v>
      </c>
      <c r="W11" s="670" t="s">
        <v>144</v>
      </c>
    </row>
    <row r="12" spans="1:23" ht="35.25" customHeight="1">
      <c r="A12" s="671"/>
      <c r="B12" s="665" t="s">
        <v>312</v>
      </c>
      <c r="C12" s="666">
        <v>2</v>
      </c>
      <c r="D12" s="666">
        <v>8</v>
      </c>
      <c r="E12" s="666">
        <v>8</v>
      </c>
      <c r="F12" s="666">
        <v>4</v>
      </c>
      <c r="G12" s="666">
        <v>0</v>
      </c>
      <c r="H12" s="666">
        <v>4</v>
      </c>
      <c r="I12" s="472" t="s">
        <v>311</v>
      </c>
      <c r="J12" s="329"/>
      <c r="K12" s="671"/>
      <c r="L12" s="665" t="s">
        <v>312</v>
      </c>
      <c r="M12" s="668">
        <v>0</v>
      </c>
      <c r="N12" s="668">
        <v>0</v>
      </c>
      <c r="O12" s="668">
        <v>0</v>
      </c>
      <c r="P12" s="668">
        <v>0</v>
      </c>
      <c r="Q12" s="668">
        <v>0</v>
      </c>
      <c r="R12" s="668">
        <v>0</v>
      </c>
      <c r="S12" s="668">
        <v>10</v>
      </c>
      <c r="T12" s="668">
        <v>16</v>
      </c>
      <c r="U12" s="668">
        <v>26</v>
      </c>
      <c r="V12" s="472" t="s">
        <v>311</v>
      </c>
      <c r="W12" s="329"/>
    </row>
    <row r="13" spans="1:23" ht="35.25" customHeight="1">
      <c r="A13" s="671"/>
      <c r="B13" s="665" t="s">
        <v>349</v>
      </c>
      <c r="C13" s="666">
        <v>3</v>
      </c>
      <c r="D13" s="666">
        <v>2</v>
      </c>
      <c r="E13" s="666">
        <v>4</v>
      </c>
      <c r="F13" s="666">
        <v>1</v>
      </c>
      <c r="G13" s="666">
        <v>0</v>
      </c>
      <c r="H13" s="666">
        <v>2</v>
      </c>
      <c r="I13" s="472" t="s">
        <v>315</v>
      </c>
      <c r="J13" s="329"/>
      <c r="K13" s="671"/>
      <c r="L13" s="665" t="s">
        <v>349</v>
      </c>
      <c r="M13" s="668">
        <v>13</v>
      </c>
      <c r="N13" s="668">
        <v>5</v>
      </c>
      <c r="O13" s="668">
        <v>7</v>
      </c>
      <c r="P13" s="668">
        <v>7</v>
      </c>
      <c r="Q13" s="668">
        <v>9</v>
      </c>
      <c r="R13" s="668">
        <v>5</v>
      </c>
      <c r="S13" s="668">
        <v>36</v>
      </c>
      <c r="T13" s="668">
        <v>22</v>
      </c>
      <c r="U13" s="668">
        <v>58</v>
      </c>
      <c r="V13" s="472" t="s">
        <v>315</v>
      </c>
      <c r="W13" s="329"/>
    </row>
    <row r="14" spans="1:23" ht="35.25" customHeight="1">
      <c r="A14" s="671"/>
      <c r="B14" s="665" t="s">
        <v>350</v>
      </c>
      <c r="C14" s="666">
        <v>10</v>
      </c>
      <c r="D14" s="666">
        <v>4</v>
      </c>
      <c r="E14" s="666">
        <v>6</v>
      </c>
      <c r="F14" s="666">
        <v>4</v>
      </c>
      <c r="G14" s="666">
        <v>10</v>
      </c>
      <c r="H14" s="666">
        <v>5</v>
      </c>
      <c r="I14" s="472" t="s">
        <v>317</v>
      </c>
      <c r="J14" s="329"/>
      <c r="K14" s="671"/>
      <c r="L14" s="665" t="s">
        <v>350</v>
      </c>
      <c r="M14" s="668">
        <v>11</v>
      </c>
      <c r="N14" s="668">
        <v>0</v>
      </c>
      <c r="O14" s="668">
        <v>4</v>
      </c>
      <c r="P14" s="668">
        <v>4</v>
      </c>
      <c r="Q14" s="668">
        <v>5</v>
      </c>
      <c r="R14" s="668">
        <v>3</v>
      </c>
      <c r="S14" s="668">
        <v>46</v>
      </c>
      <c r="T14" s="668">
        <v>20</v>
      </c>
      <c r="U14" s="668">
        <v>66</v>
      </c>
      <c r="V14" s="472" t="s">
        <v>317</v>
      </c>
      <c r="W14" s="329"/>
    </row>
    <row r="15" spans="1:23" ht="35.25" customHeight="1">
      <c r="A15" s="671"/>
      <c r="B15" s="665" t="s">
        <v>351</v>
      </c>
      <c r="C15" s="666">
        <v>6</v>
      </c>
      <c r="D15" s="666">
        <v>7</v>
      </c>
      <c r="E15" s="666">
        <v>7</v>
      </c>
      <c r="F15" s="666">
        <v>5</v>
      </c>
      <c r="G15" s="666">
        <v>7</v>
      </c>
      <c r="H15" s="666">
        <v>6</v>
      </c>
      <c r="I15" s="472" t="s">
        <v>319</v>
      </c>
      <c r="J15" s="329"/>
      <c r="K15" s="671"/>
      <c r="L15" s="665" t="s">
        <v>351</v>
      </c>
      <c r="M15" s="668">
        <v>4</v>
      </c>
      <c r="N15" s="668">
        <v>5</v>
      </c>
      <c r="O15" s="668">
        <v>9</v>
      </c>
      <c r="P15" s="668">
        <v>3</v>
      </c>
      <c r="Q15" s="668">
        <v>4</v>
      </c>
      <c r="R15" s="668">
        <v>5</v>
      </c>
      <c r="S15" s="668">
        <v>37</v>
      </c>
      <c r="T15" s="668">
        <v>31</v>
      </c>
      <c r="U15" s="668">
        <v>68</v>
      </c>
      <c r="V15" s="472" t="s">
        <v>319</v>
      </c>
      <c r="W15" s="329"/>
    </row>
    <row r="16" spans="1:23" ht="35.25" customHeight="1">
      <c r="A16" s="671"/>
      <c r="B16" s="665" t="s">
        <v>352</v>
      </c>
      <c r="C16" s="666">
        <v>10</v>
      </c>
      <c r="D16" s="666">
        <v>9</v>
      </c>
      <c r="E16" s="666">
        <v>12</v>
      </c>
      <c r="F16" s="666">
        <v>13</v>
      </c>
      <c r="G16" s="666">
        <v>15</v>
      </c>
      <c r="H16" s="666">
        <v>6</v>
      </c>
      <c r="I16" s="468" t="s">
        <v>353</v>
      </c>
      <c r="J16" s="329"/>
      <c r="K16" s="671"/>
      <c r="L16" s="665" t="s">
        <v>352</v>
      </c>
      <c r="M16" s="668">
        <v>8</v>
      </c>
      <c r="N16" s="668">
        <v>9</v>
      </c>
      <c r="O16" s="668">
        <v>10</v>
      </c>
      <c r="P16" s="668">
        <v>2</v>
      </c>
      <c r="Q16" s="668">
        <v>11</v>
      </c>
      <c r="R16" s="668">
        <v>7</v>
      </c>
      <c r="S16" s="668">
        <v>66</v>
      </c>
      <c r="T16" s="668">
        <v>46</v>
      </c>
      <c r="U16" s="668">
        <v>112</v>
      </c>
      <c r="V16" s="468" t="s">
        <v>353</v>
      </c>
      <c r="W16" s="329"/>
    </row>
    <row r="17" spans="1:23" ht="35.25" customHeight="1">
      <c r="A17" s="671"/>
      <c r="B17" s="665" t="s">
        <v>385</v>
      </c>
      <c r="C17" s="666">
        <v>9</v>
      </c>
      <c r="D17" s="666">
        <v>9</v>
      </c>
      <c r="E17" s="666">
        <v>6</v>
      </c>
      <c r="F17" s="666">
        <v>5</v>
      </c>
      <c r="G17" s="666">
        <v>8</v>
      </c>
      <c r="H17" s="666">
        <v>3</v>
      </c>
      <c r="I17" s="472" t="s">
        <v>355</v>
      </c>
      <c r="J17" s="329"/>
      <c r="K17" s="671"/>
      <c r="L17" s="665" t="s">
        <v>385</v>
      </c>
      <c r="M17" s="668">
        <v>3</v>
      </c>
      <c r="N17" s="668">
        <v>11</v>
      </c>
      <c r="O17" s="668">
        <v>4</v>
      </c>
      <c r="P17" s="668">
        <v>3</v>
      </c>
      <c r="Q17" s="668">
        <v>4</v>
      </c>
      <c r="R17" s="668">
        <v>3</v>
      </c>
      <c r="S17" s="668">
        <v>34</v>
      </c>
      <c r="T17" s="668">
        <v>34</v>
      </c>
      <c r="U17" s="668">
        <v>68</v>
      </c>
      <c r="V17" s="472" t="s">
        <v>355</v>
      </c>
      <c r="W17" s="329"/>
    </row>
    <row r="18" spans="1:23" ht="35.25" customHeight="1" thickBot="1">
      <c r="A18" s="672"/>
      <c r="B18" s="673" t="s">
        <v>356</v>
      </c>
      <c r="C18" s="674">
        <v>9</v>
      </c>
      <c r="D18" s="674">
        <v>3</v>
      </c>
      <c r="E18" s="674">
        <v>6</v>
      </c>
      <c r="F18" s="674">
        <v>2</v>
      </c>
      <c r="G18" s="674">
        <v>9</v>
      </c>
      <c r="H18" s="674">
        <v>11</v>
      </c>
      <c r="I18" s="478" t="s">
        <v>324</v>
      </c>
      <c r="J18" s="675"/>
      <c r="K18" s="672"/>
      <c r="L18" s="673" t="s">
        <v>356</v>
      </c>
      <c r="M18" s="676">
        <v>9</v>
      </c>
      <c r="N18" s="676">
        <v>8</v>
      </c>
      <c r="O18" s="676">
        <v>4</v>
      </c>
      <c r="P18" s="676">
        <v>1</v>
      </c>
      <c r="Q18" s="676">
        <v>5</v>
      </c>
      <c r="R18" s="676">
        <v>4</v>
      </c>
      <c r="S18" s="676">
        <v>42</v>
      </c>
      <c r="T18" s="676">
        <v>29</v>
      </c>
      <c r="U18" s="676">
        <v>71</v>
      </c>
      <c r="V18" s="478" t="s">
        <v>324</v>
      </c>
      <c r="W18" s="675"/>
    </row>
    <row r="19" spans="1:23" ht="21" customHeight="1" thickTop="1">
      <c r="A19" s="677"/>
      <c r="B19" s="678"/>
      <c r="C19" s="679"/>
      <c r="D19" s="679"/>
      <c r="E19" s="679"/>
      <c r="F19" s="679"/>
      <c r="G19" s="679"/>
      <c r="H19" s="679"/>
      <c r="I19" s="679"/>
      <c r="J19" s="680"/>
    </row>
    <row r="20" spans="1:23" ht="20.25" customHeight="1" thickBot="1">
      <c r="A20" s="672" t="s">
        <v>386</v>
      </c>
      <c r="B20" s="672"/>
      <c r="C20" s="679"/>
      <c r="D20" s="679"/>
      <c r="E20" s="679"/>
      <c r="F20" s="679"/>
      <c r="G20" s="679"/>
      <c r="H20" s="679"/>
      <c r="I20" s="679"/>
      <c r="J20" s="12" t="s">
        <v>384</v>
      </c>
      <c r="K20" s="672" t="s">
        <v>387</v>
      </c>
      <c r="L20" s="672"/>
      <c r="M20" s="679"/>
      <c r="N20" s="679"/>
      <c r="O20" s="679"/>
      <c r="P20" s="679"/>
      <c r="Q20" s="679"/>
      <c r="R20" s="679"/>
      <c r="S20" s="679"/>
      <c r="T20" s="12"/>
      <c r="V20" s="679"/>
      <c r="W20" s="12" t="s">
        <v>384</v>
      </c>
    </row>
    <row r="21" spans="1:23" ht="21.75" customHeight="1" thickTop="1">
      <c r="A21" s="593" t="s">
        <v>50</v>
      </c>
      <c r="B21" s="593" t="s">
        <v>137</v>
      </c>
      <c r="C21" s="263" t="s">
        <v>61</v>
      </c>
      <c r="D21" s="263"/>
      <c r="E21" s="263" t="s">
        <v>62</v>
      </c>
      <c r="F21" s="263"/>
      <c r="G21" s="263" t="s">
        <v>63</v>
      </c>
      <c r="H21" s="263"/>
      <c r="I21" s="485" t="s">
        <v>303</v>
      </c>
      <c r="J21" s="455" t="s">
        <v>142</v>
      </c>
      <c r="K21" s="593" t="s">
        <v>50</v>
      </c>
      <c r="L21" s="593" t="s">
        <v>137</v>
      </c>
      <c r="M21" s="403" t="s">
        <v>64</v>
      </c>
      <c r="N21" s="403"/>
      <c r="O21" s="403" t="s">
        <v>65</v>
      </c>
      <c r="P21" s="403"/>
      <c r="Q21" s="403" t="s">
        <v>66</v>
      </c>
      <c r="R21" s="403"/>
      <c r="S21" s="403" t="s">
        <v>42</v>
      </c>
      <c r="T21" s="403"/>
      <c r="U21" s="403"/>
      <c r="V21" s="485" t="s">
        <v>303</v>
      </c>
      <c r="W21" s="455" t="s">
        <v>142</v>
      </c>
    </row>
    <row r="22" spans="1:23" ht="21.75" customHeight="1">
      <c r="A22" s="595"/>
      <c r="B22" s="595"/>
      <c r="C22" s="362" t="s">
        <v>293</v>
      </c>
      <c r="D22" s="362"/>
      <c r="E22" s="364" t="s">
        <v>294</v>
      </c>
      <c r="F22" s="364"/>
      <c r="G22" s="362" t="s">
        <v>295</v>
      </c>
      <c r="H22" s="362"/>
      <c r="I22" s="486"/>
      <c r="J22" s="294"/>
      <c r="K22" s="595"/>
      <c r="L22" s="595"/>
      <c r="M22" s="362" t="s">
        <v>296</v>
      </c>
      <c r="N22" s="362"/>
      <c r="O22" s="362" t="s">
        <v>297</v>
      </c>
      <c r="P22" s="362"/>
      <c r="Q22" s="362" t="s">
        <v>298</v>
      </c>
      <c r="R22" s="362"/>
      <c r="S22" s="440" t="s">
        <v>125</v>
      </c>
      <c r="T22" s="440"/>
      <c r="U22" s="440"/>
      <c r="V22" s="486"/>
      <c r="W22" s="294"/>
    </row>
    <row r="23" spans="1:23" ht="18.75" customHeight="1">
      <c r="A23" s="595"/>
      <c r="B23" s="595"/>
      <c r="C23" s="596" t="s">
        <v>40</v>
      </c>
      <c r="D23" s="596" t="s">
        <v>41</v>
      </c>
      <c r="E23" s="596" t="s">
        <v>40</v>
      </c>
      <c r="F23" s="596" t="s">
        <v>41</v>
      </c>
      <c r="G23" s="596" t="s">
        <v>40</v>
      </c>
      <c r="H23" s="596" t="s">
        <v>41</v>
      </c>
      <c r="I23" s="486"/>
      <c r="J23" s="294"/>
      <c r="K23" s="595"/>
      <c r="L23" s="595"/>
      <c r="M23" s="596" t="s">
        <v>40</v>
      </c>
      <c r="N23" s="596" t="s">
        <v>41</v>
      </c>
      <c r="O23" s="596" t="s">
        <v>40</v>
      </c>
      <c r="P23" s="596" t="s">
        <v>41</v>
      </c>
      <c r="Q23" s="596" t="s">
        <v>40</v>
      </c>
      <c r="R23" s="596" t="s">
        <v>41</v>
      </c>
      <c r="S23" s="596" t="s">
        <v>40</v>
      </c>
      <c r="T23" s="596" t="s">
        <v>41</v>
      </c>
      <c r="U23" s="596" t="s">
        <v>67</v>
      </c>
      <c r="V23" s="486"/>
      <c r="W23" s="294"/>
    </row>
    <row r="24" spans="1:23" ht="21.75" customHeight="1" thickBot="1">
      <c r="A24" s="598"/>
      <c r="B24" s="598"/>
      <c r="C24" s="522" t="s">
        <v>213</v>
      </c>
      <c r="D24" s="522" t="s">
        <v>214</v>
      </c>
      <c r="E24" s="522" t="s">
        <v>213</v>
      </c>
      <c r="F24" s="522" t="s">
        <v>214</v>
      </c>
      <c r="G24" s="522" t="s">
        <v>213</v>
      </c>
      <c r="H24" s="522" t="s">
        <v>214</v>
      </c>
      <c r="I24" s="488"/>
      <c r="J24" s="459"/>
      <c r="K24" s="598"/>
      <c r="L24" s="598"/>
      <c r="M24" s="522" t="s">
        <v>213</v>
      </c>
      <c r="N24" s="522" t="s">
        <v>214</v>
      </c>
      <c r="O24" s="522" t="s">
        <v>213</v>
      </c>
      <c r="P24" s="522" t="s">
        <v>214</v>
      </c>
      <c r="Q24" s="522" t="s">
        <v>213</v>
      </c>
      <c r="R24" s="522" t="s">
        <v>214</v>
      </c>
      <c r="S24" s="522" t="s">
        <v>213</v>
      </c>
      <c r="T24" s="522" t="s">
        <v>214</v>
      </c>
      <c r="U24" s="522" t="s">
        <v>125</v>
      </c>
      <c r="V24" s="488"/>
      <c r="W24" s="459"/>
    </row>
    <row r="25" spans="1:23" ht="26.25" customHeight="1">
      <c r="A25" s="661" t="s">
        <v>280</v>
      </c>
      <c r="B25" s="661" t="s">
        <v>357</v>
      </c>
      <c r="C25" s="662">
        <v>2</v>
      </c>
      <c r="D25" s="662">
        <v>2</v>
      </c>
      <c r="E25" s="662">
        <v>8</v>
      </c>
      <c r="F25" s="662">
        <v>2</v>
      </c>
      <c r="G25" s="662">
        <v>0</v>
      </c>
      <c r="H25" s="662">
        <v>0</v>
      </c>
      <c r="I25" s="490" t="s">
        <v>328</v>
      </c>
      <c r="J25" s="681" t="s">
        <v>371</v>
      </c>
      <c r="K25" s="682" t="s">
        <v>280</v>
      </c>
      <c r="L25" s="661" t="s">
        <v>357</v>
      </c>
      <c r="M25" s="12">
        <v>0</v>
      </c>
      <c r="N25" s="12">
        <v>0</v>
      </c>
      <c r="O25" s="12">
        <v>0</v>
      </c>
      <c r="P25" s="12">
        <v>0</v>
      </c>
      <c r="Q25" s="12">
        <v>1</v>
      </c>
      <c r="R25" s="12">
        <v>0</v>
      </c>
      <c r="S25" s="12">
        <v>11</v>
      </c>
      <c r="T25" s="12">
        <v>4</v>
      </c>
      <c r="U25" s="12">
        <v>15</v>
      </c>
      <c r="V25" s="490" t="s">
        <v>328</v>
      </c>
      <c r="W25" s="681" t="s">
        <v>371</v>
      </c>
    </row>
    <row r="26" spans="1:23" ht="26.25" customHeight="1">
      <c r="A26" s="669" t="s">
        <v>282</v>
      </c>
      <c r="B26" s="665" t="s">
        <v>347</v>
      </c>
      <c r="C26" s="666">
        <v>7</v>
      </c>
      <c r="D26" s="666">
        <v>7</v>
      </c>
      <c r="E26" s="666">
        <v>10</v>
      </c>
      <c r="F26" s="666">
        <v>7</v>
      </c>
      <c r="G26" s="666">
        <v>5</v>
      </c>
      <c r="H26" s="666">
        <v>10</v>
      </c>
      <c r="I26" s="490" t="s">
        <v>334</v>
      </c>
      <c r="J26" s="636" t="s">
        <v>375</v>
      </c>
      <c r="K26" s="669" t="s">
        <v>282</v>
      </c>
      <c r="L26" s="665" t="s">
        <v>347</v>
      </c>
      <c r="M26" s="683">
        <v>17</v>
      </c>
      <c r="N26" s="683">
        <v>8</v>
      </c>
      <c r="O26" s="683">
        <v>5</v>
      </c>
      <c r="P26" s="683">
        <v>2</v>
      </c>
      <c r="Q26" s="683">
        <v>4</v>
      </c>
      <c r="R26" s="683">
        <v>1</v>
      </c>
      <c r="S26" s="683">
        <v>48</v>
      </c>
      <c r="T26" s="683">
        <v>35</v>
      </c>
      <c r="U26" s="683">
        <v>83</v>
      </c>
      <c r="V26" s="490" t="s">
        <v>334</v>
      </c>
      <c r="W26" s="636" t="s">
        <v>375</v>
      </c>
    </row>
    <row r="27" spans="1:23" ht="26.25" customHeight="1">
      <c r="A27" s="664"/>
      <c r="B27" s="665" t="s">
        <v>346</v>
      </c>
      <c r="C27" s="666">
        <v>6</v>
      </c>
      <c r="D27" s="666">
        <v>1</v>
      </c>
      <c r="E27" s="666">
        <v>4</v>
      </c>
      <c r="F27" s="666">
        <v>4</v>
      </c>
      <c r="G27" s="666">
        <v>1</v>
      </c>
      <c r="H27" s="666">
        <v>2</v>
      </c>
      <c r="I27" s="468" t="s">
        <v>307</v>
      </c>
      <c r="J27" s="634"/>
      <c r="K27" s="664"/>
      <c r="L27" s="665" t="s">
        <v>346</v>
      </c>
      <c r="M27" s="683">
        <v>0</v>
      </c>
      <c r="N27" s="683">
        <v>2</v>
      </c>
      <c r="O27" s="683">
        <v>5</v>
      </c>
      <c r="P27" s="683">
        <v>1</v>
      </c>
      <c r="Q27" s="683">
        <v>2</v>
      </c>
      <c r="R27" s="683">
        <v>0</v>
      </c>
      <c r="S27" s="683">
        <v>18</v>
      </c>
      <c r="T27" s="683">
        <v>10</v>
      </c>
      <c r="U27" s="683">
        <v>28</v>
      </c>
      <c r="V27" s="468" t="s">
        <v>307</v>
      </c>
      <c r="W27" s="634"/>
    </row>
    <row r="28" spans="1:23" ht="26.25" customHeight="1">
      <c r="A28" s="669" t="s">
        <v>330</v>
      </c>
      <c r="B28" s="665" t="s">
        <v>357</v>
      </c>
      <c r="C28" s="666">
        <v>11</v>
      </c>
      <c r="D28" s="666">
        <v>13</v>
      </c>
      <c r="E28" s="666">
        <v>7</v>
      </c>
      <c r="F28" s="666">
        <v>5</v>
      </c>
      <c r="G28" s="666">
        <v>9</v>
      </c>
      <c r="H28" s="666">
        <v>5</v>
      </c>
      <c r="I28" s="490" t="s">
        <v>328</v>
      </c>
      <c r="J28" s="684" t="s">
        <v>376</v>
      </c>
      <c r="K28" s="669" t="s">
        <v>330</v>
      </c>
      <c r="L28" s="665" t="s">
        <v>357</v>
      </c>
      <c r="M28" s="683">
        <v>3</v>
      </c>
      <c r="N28" s="683">
        <v>7</v>
      </c>
      <c r="O28" s="683">
        <v>12</v>
      </c>
      <c r="P28" s="683">
        <v>7</v>
      </c>
      <c r="Q28" s="683">
        <v>14</v>
      </c>
      <c r="R28" s="683">
        <v>8</v>
      </c>
      <c r="S28" s="683">
        <v>56</v>
      </c>
      <c r="T28" s="683">
        <v>45</v>
      </c>
      <c r="U28" s="683">
        <v>101</v>
      </c>
      <c r="V28" s="490" t="s">
        <v>328</v>
      </c>
      <c r="W28" s="684" t="s">
        <v>376</v>
      </c>
    </row>
    <row r="29" spans="1:23" ht="26.25" customHeight="1">
      <c r="A29" s="664"/>
      <c r="B29" s="665" t="s">
        <v>346</v>
      </c>
      <c r="C29" s="666">
        <v>14</v>
      </c>
      <c r="D29" s="666">
        <v>14</v>
      </c>
      <c r="E29" s="666">
        <v>8</v>
      </c>
      <c r="F29" s="666">
        <v>6</v>
      </c>
      <c r="G29" s="666">
        <v>6</v>
      </c>
      <c r="H29" s="666">
        <v>5</v>
      </c>
      <c r="I29" s="468" t="s">
        <v>307</v>
      </c>
      <c r="J29" s="634"/>
      <c r="K29" s="664"/>
      <c r="L29" s="665" t="s">
        <v>346</v>
      </c>
      <c r="M29" s="683">
        <v>9</v>
      </c>
      <c r="N29" s="683">
        <v>11</v>
      </c>
      <c r="O29" s="683">
        <v>15</v>
      </c>
      <c r="P29" s="683">
        <v>7</v>
      </c>
      <c r="Q29" s="683">
        <v>17</v>
      </c>
      <c r="R29" s="683">
        <v>11</v>
      </c>
      <c r="S29" s="683">
        <v>69</v>
      </c>
      <c r="T29" s="683">
        <v>54</v>
      </c>
      <c r="U29" s="683">
        <v>123</v>
      </c>
      <c r="V29" s="468" t="s">
        <v>307</v>
      </c>
      <c r="W29" s="634"/>
    </row>
    <row r="30" spans="1:23" ht="26.25" customHeight="1">
      <c r="A30" s="669" t="s">
        <v>55</v>
      </c>
      <c r="B30" s="665" t="s">
        <v>359</v>
      </c>
      <c r="C30" s="666">
        <v>7</v>
      </c>
      <c r="D30" s="666">
        <v>3</v>
      </c>
      <c r="E30" s="666">
        <v>5</v>
      </c>
      <c r="F30" s="666">
        <v>3</v>
      </c>
      <c r="G30" s="666">
        <v>3</v>
      </c>
      <c r="H30" s="666">
        <v>2</v>
      </c>
      <c r="I30" s="490" t="s">
        <v>334</v>
      </c>
      <c r="J30" s="636" t="s">
        <v>333</v>
      </c>
      <c r="K30" s="669" t="s">
        <v>55</v>
      </c>
      <c r="L30" s="665" t="s">
        <v>359</v>
      </c>
      <c r="M30" s="683">
        <v>4</v>
      </c>
      <c r="N30" s="683">
        <v>0</v>
      </c>
      <c r="O30" s="683">
        <v>2</v>
      </c>
      <c r="P30" s="683">
        <v>2</v>
      </c>
      <c r="Q30" s="683">
        <v>4</v>
      </c>
      <c r="R30" s="683">
        <v>0</v>
      </c>
      <c r="S30" s="683">
        <v>25</v>
      </c>
      <c r="T30" s="683">
        <v>10</v>
      </c>
      <c r="U30" s="683">
        <v>35</v>
      </c>
      <c r="V30" s="490" t="s">
        <v>334</v>
      </c>
      <c r="W30" s="636" t="s">
        <v>333</v>
      </c>
    </row>
    <row r="31" spans="1:23" ht="26.25" customHeight="1">
      <c r="A31" s="664"/>
      <c r="B31" s="665" t="s">
        <v>360</v>
      </c>
      <c r="C31" s="666">
        <v>0</v>
      </c>
      <c r="D31" s="666">
        <v>0</v>
      </c>
      <c r="E31" s="666">
        <v>2</v>
      </c>
      <c r="F31" s="666">
        <v>3</v>
      </c>
      <c r="G31" s="666">
        <v>3</v>
      </c>
      <c r="H31" s="666">
        <v>2</v>
      </c>
      <c r="I31" s="490" t="s">
        <v>334</v>
      </c>
      <c r="J31" s="634"/>
      <c r="K31" s="664"/>
      <c r="L31" s="665" t="s">
        <v>360</v>
      </c>
      <c r="M31" s="683">
        <v>4</v>
      </c>
      <c r="N31" s="683">
        <v>0</v>
      </c>
      <c r="O31" s="683">
        <v>2</v>
      </c>
      <c r="P31" s="683">
        <v>0</v>
      </c>
      <c r="Q31" s="683">
        <v>5</v>
      </c>
      <c r="R31" s="683">
        <v>1</v>
      </c>
      <c r="S31" s="683">
        <v>16</v>
      </c>
      <c r="T31" s="683">
        <v>6</v>
      </c>
      <c r="U31" s="683">
        <v>22</v>
      </c>
      <c r="V31" s="490" t="s">
        <v>334</v>
      </c>
      <c r="W31" s="634"/>
    </row>
    <row r="32" spans="1:23" ht="26.25" customHeight="1">
      <c r="A32" s="665" t="s">
        <v>56</v>
      </c>
      <c r="B32" s="665" t="s">
        <v>347</v>
      </c>
      <c r="C32" s="666">
        <v>5</v>
      </c>
      <c r="D32" s="666">
        <v>7</v>
      </c>
      <c r="E32" s="666">
        <v>11</v>
      </c>
      <c r="F32" s="666">
        <v>7</v>
      </c>
      <c r="G32" s="666">
        <v>6</v>
      </c>
      <c r="H32" s="666">
        <v>6</v>
      </c>
      <c r="I32" s="490" t="s">
        <v>334</v>
      </c>
      <c r="J32" s="639" t="s">
        <v>335</v>
      </c>
      <c r="K32" s="665" t="s">
        <v>56</v>
      </c>
      <c r="L32" s="665" t="s">
        <v>347</v>
      </c>
      <c r="M32" s="683">
        <v>5</v>
      </c>
      <c r="N32" s="683">
        <v>4</v>
      </c>
      <c r="O32" s="683">
        <v>7</v>
      </c>
      <c r="P32" s="683">
        <v>0</v>
      </c>
      <c r="Q32" s="683">
        <v>3</v>
      </c>
      <c r="R32" s="683">
        <v>0</v>
      </c>
      <c r="S32" s="683">
        <v>37</v>
      </c>
      <c r="T32" s="683">
        <v>24</v>
      </c>
      <c r="U32" s="683">
        <v>61</v>
      </c>
      <c r="V32" s="490" t="s">
        <v>334</v>
      </c>
      <c r="W32" s="639" t="s">
        <v>335</v>
      </c>
    </row>
    <row r="33" spans="1:23" ht="26.25" customHeight="1">
      <c r="A33" s="669" t="s">
        <v>57</v>
      </c>
      <c r="B33" s="665" t="s">
        <v>357</v>
      </c>
      <c r="C33" s="666">
        <v>13</v>
      </c>
      <c r="D33" s="666">
        <v>7</v>
      </c>
      <c r="E33" s="666">
        <v>13</v>
      </c>
      <c r="F33" s="666">
        <v>13</v>
      </c>
      <c r="G33" s="666">
        <v>13</v>
      </c>
      <c r="H33" s="666">
        <v>16</v>
      </c>
      <c r="I33" s="490" t="s">
        <v>328</v>
      </c>
      <c r="J33" s="641" t="s">
        <v>377</v>
      </c>
      <c r="K33" s="669" t="s">
        <v>57</v>
      </c>
      <c r="L33" s="665" t="s">
        <v>357</v>
      </c>
      <c r="M33" s="683">
        <v>11</v>
      </c>
      <c r="N33" s="683">
        <v>6</v>
      </c>
      <c r="O33" s="683">
        <v>6</v>
      </c>
      <c r="P33" s="683">
        <v>4</v>
      </c>
      <c r="Q33" s="683">
        <v>10</v>
      </c>
      <c r="R33" s="683">
        <v>3</v>
      </c>
      <c r="S33" s="683">
        <v>66</v>
      </c>
      <c r="T33" s="683">
        <v>49</v>
      </c>
      <c r="U33" s="683">
        <v>115</v>
      </c>
      <c r="V33" s="490" t="s">
        <v>328</v>
      </c>
      <c r="W33" s="641" t="s">
        <v>377</v>
      </c>
    </row>
    <row r="34" spans="1:23" ht="23.25" customHeight="1" thickBot="1">
      <c r="A34" s="685"/>
      <c r="B34" s="686" t="s">
        <v>346</v>
      </c>
      <c r="C34" s="687">
        <v>0</v>
      </c>
      <c r="D34" s="687">
        <v>0</v>
      </c>
      <c r="E34" s="687">
        <v>0</v>
      </c>
      <c r="F34" s="687">
        <v>0</v>
      </c>
      <c r="G34" s="687">
        <v>0</v>
      </c>
      <c r="H34" s="687">
        <v>0</v>
      </c>
      <c r="I34" s="468" t="s">
        <v>307</v>
      </c>
      <c r="J34" s="688"/>
      <c r="K34" s="671"/>
      <c r="L34" s="686" t="s">
        <v>346</v>
      </c>
      <c r="M34" s="12">
        <v>0</v>
      </c>
      <c r="N34" s="12">
        <v>0</v>
      </c>
      <c r="O34" s="12">
        <v>0</v>
      </c>
      <c r="P34" s="12">
        <v>0</v>
      </c>
      <c r="Q34" s="12">
        <v>5</v>
      </c>
      <c r="R34" s="12">
        <v>0</v>
      </c>
      <c r="S34" s="12">
        <v>5</v>
      </c>
      <c r="T34" s="12">
        <v>0</v>
      </c>
      <c r="U34" s="12">
        <v>5</v>
      </c>
      <c r="V34" s="468" t="s">
        <v>307</v>
      </c>
      <c r="W34" s="688"/>
    </row>
    <row r="35" spans="1:23" ht="16.5" customHeight="1" thickBot="1">
      <c r="A35" s="689" t="s">
        <v>77</v>
      </c>
      <c r="B35" s="689"/>
      <c r="C35" s="690">
        <v>160</v>
      </c>
      <c r="D35" s="690">
        <v>112</v>
      </c>
      <c r="E35" s="690">
        <v>159.99999999999994</v>
      </c>
      <c r="F35" s="690">
        <v>116</v>
      </c>
      <c r="G35" s="690">
        <v>117</v>
      </c>
      <c r="H35" s="690">
        <v>107.99999999999999</v>
      </c>
      <c r="I35" s="691"/>
      <c r="J35" s="692" t="s">
        <v>378</v>
      </c>
      <c r="K35" s="689" t="s">
        <v>77</v>
      </c>
      <c r="L35" s="689"/>
      <c r="M35" s="693">
        <v>116.00000000000001</v>
      </c>
      <c r="N35" s="693">
        <v>83.999999999999972</v>
      </c>
      <c r="O35" s="693">
        <v>103.99999999999999</v>
      </c>
      <c r="P35" s="693">
        <v>52.000000000000014</v>
      </c>
      <c r="Q35" s="693">
        <v>122.00000000000001</v>
      </c>
      <c r="R35" s="693">
        <v>57</v>
      </c>
      <c r="S35" s="693">
        <v>779</v>
      </c>
      <c r="T35" s="693">
        <v>529</v>
      </c>
      <c r="U35" s="693">
        <v>1308</v>
      </c>
      <c r="V35" s="691"/>
      <c r="W35" s="692" t="s">
        <v>388</v>
      </c>
    </row>
    <row r="36" spans="1:23" ht="15.75" thickTop="1"/>
    <row r="38" spans="1:23" ht="15.75">
      <c r="I38" s="482"/>
    </row>
    <row r="39" spans="1:23" ht="15.75">
      <c r="I39" s="482"/>
    </row>
    <row r="40" spans="1:23" ht="15.75">
      <c r="C40" s="694"/>
      <c r="I40" s="583"/>
    </row>
    <row r="41" spans="1:23" ht="15.75">
      <c r="I41" s="582"/>
    </row>
    <row r="42" spans="1:23" ht="15.75">
      <c r="I42" s="582"/>
    </row>
    <row r="43" spans="1:23" ht="15.75">
      <c r="I43" s="582"/>
    </row>
    <row r="44" spans="1:23" ht="15.75">
      <c r="I44" s="582"/>
    </row>
    <row r="45" spans="1:23" ht="15.75">
      <c r="I45" s="582"/>
    </row>
    <row r="46" spans="1:23" ht="15.75">
      <c r="I46" s="482"/>
    </row>
    <row r="47" spans="1:23" ht="15.75">
      <c r="I47" s="582"/>
    </row>
    <row r="48" spans="1:23" ht="15.75">
      <c r="I48" s="582"/>
    </row>
    <row r="49" spans="9:9" ht="15.75">
      <c r="I49" s="583"/>
    </row>
    <row r="50" spans="9:9" ht="15.75">
      <c r="I50" s="583"/>
    </row>
    <row r="51" spans="9:9" ht="15.75">
      <c r="I51" s="482"/>
    </row>
    <row r="52" spans="9:9" ht="15.75">
      <c r="I52" s="583"/>
    </row>
    <row r="53" spans="9:9" ht="15.75">
      <c r="I53" s="482"/>
    </row>
    <row r="54" spans="9:9" ht="15.75">
      <c r="I54" s="583"/>
    </row>
    <row r="55" spans="9:9" ht="15.75">
      <c r="I55" s="583"/>
    </row>
    <row r="56" spans="9:9" ht="15.75">
      <c r="I56" s="583"/>
    </row>
    <row r="57" spans="9:9" ht="15.75">
      <c r="I57" s="583"/>
    </row>
    <row r="58" spans="9:9" ht="15.75">
      <c r="I58" s="482"/>
    </row>
    <row r="59" spans="9:9">
      <c r="I59" s="143"/>
    </row>
  </sheetData>
  <mergeCells count="77">
    <mergeCell ref="A35:B35"/>
    <mergeCell ref="K35:L35"/>
    <mergeCell ref="A30:A31"/>
    <mergeCell ref="J30:J31"/>
    <mergeCell ref="K30:K31"/>
    <mergeCell ref="W30:W31"/>
    <mergeCell ref="A33:A34"/>
    <mergeCell ref="J33:J34"/>
    <mergeCell ref="K33:K34"/>
    <mergeCell ref="W33:W34"/>
    <mergeCell ref="A26:A27"/>
    <mergeCell ref="J26:J27"/>
    <mergeCell ref="K26:K27"/>
    <mergeCell ref="W26:W27"/>
    <mergeCell ref="A28:A29"/>
    <mergeCell ref="J28:J29"/>
    <mergeCell ref="K28:K29"/>
    <mergeCell ref="W28:W29"/>
    <mergeCell ref="W21:W24"/>
    <mergeCell ref="C22:D22"/>
    <mergeCell ref="E22:F22"/>
    <mergeCell ref="G22:H22"/>
    <mergeCell ref="M22:N22"/>
    <mergeCell ref="O22:P22"/>
    <mergeCell ref="Q22:R22"/>
    <mergeCell ref="S22:U22"/>
    <mergeCell ref="L21:L24"/>
    <mergeCell ref="M21:N21"/>
    <mergeCell ref="O21:P21"/>
    <mergeCell ref="Q21:R21"/>
    <mergeCell ref="S21:U21"/>
    <mergeCell ref="V21:V24"/>
    <mergeCell ref="A20:B20"/>
    <mergeCell ref="K20:L20"/>
    <mergeCell ref="A21:A24"/>
    <mergeCell ref="B21:B24"/>
    <mergeCell ref="C21:D21"/>
    <mergeCell ref="E21:F21"/>
    <mergeCell ref="G21:H21"/>
    <mergeCell ref="I21:I24"/>
    <mergeCell ref="J21:J24"/>
    <mergeCell ref="K21:K24"/>
    <mergeCell ref="S5:U5"/>
    <mergeCell ref="A8:A9"/>
    <mergeCell ref="J8:J9"/>
    <mergeCell ref="K8:K9"/>
    <mergeCell ref="W8:W9"/>
    <mergeCell ref="A11:A18"/>
    <mergeCell ref="J11:J18"/>
    <mergeCell ref="K11:K18"/>
    <mergeCell ref="W11:W18"/>
    <mergeCell ref="Q4:R4"/>
    <mergeCell ref="S4:U4"/>
    <mergeCell ref="V4:V7"/>
    <mergeCell ref="W4:W7"/>
    <mergeCell ref="C5:D5"/>
    <mergeCell ref="E5:F5"/>
    <mergeCell ref="G5:H5"/>
    <mergeCell ref="M5:N5"/>
    <mergeCell ref="O5:P5"/>
    <mergeCell ref="Q5:R5"/>
    <mergeCell ref="I4:I7"/>
    <mergeCell ref="J4:J7"/>
    <mergeCell ref="K4:K7"/>
    <mergeCell ref="L4:L7"/>
    <mergeCell ref="M4:N4"/>
    <mergeCell ref="O4:P4"/>
    <mergeCell ref="A1:J1"/>
    <mergeCell ref="A2:J2"/>
    <mergeCell ref="A3:B3"/>
    <mergeCell ref="K3:L3"/>
    <mergeCell ref="V3:W3"/>
    <mergeCell ref="A4:A7"/>
    <mergeCell ref="B4:B7"/>
    <mergeCell ref="C4:D4"/>
    <mergeCell ref="E4:F4"/>
    <mergeCell ref="G4:H4"/>
  </mergeCells>
  <printOptions horizontalCentered="1"/>
  <pageMargins left="1" right="1" top="1" bottom="1" header="1" footer="1"/>
  <pageSetup paperSize="9" scale="80" orientation="landscape" verticalDpi="300" r:id="rId1"/>
  <rowBreaks count="1" manualBreakCount="1">
    <brk id="1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rightToLeft="1" view="pageBreakPreview" zoomScale="80" zoomScaleNormal="100" zoomScaleSheetLayoutView="80" workbookViewId="0">
      <selection activeCell="O15" sqref="O15:P15"/>
    </sheetView>
  </sheetViews>
  <sheetFormatPr defaultRowHeight="15"/>
  <cols>
    <col min="1" max="1" width="9.28515625" customWidth="1"/>
    <col min="2" max="2" width="6.7109375" customWidth="1"/>
    <col min="3" max="3" width="6.28515625" customWidth="1"/>
    <col min="4" max="4" width="8.28515625" customWidth="1"/>
    <col min="5" max="5" width="5.42578125" customWidth="1"/>
    <col min="6" max="6" width="7.5703125" customWidth="1"/>
    <col min="7" max="7" width="6.7109375" customWidth="1"/>
    <col min="8" max="8" width="8.5703125" customWidth="1"/>
    <col min="9" max="9" width="5.85546875" customWidth="1"/>
    <col min="10" max="10" width="8.28515625" customWidth="1"/>
    <col min="11" max="11" width="5.5703125" customWidth="1"/>
    <col min="12" max="12" width="8.28515625" customWidth="1"/>
    <col min="13" max="13" width="5.42578125" customWidth="1"/>
    <col min="14" max="14" width="8.7109375" customWidth="1"/>
    <col min="15" max="15" width="6" customWidth="1"/>
    <col min="16" max="16" width="7.85546875" bestFit="1" customWidth="1"/>
    <col min="17" max="17" width="7.5703125" customWidth="1"/>
    <col min="18" max="18" width="8.42578125" customWidth="1"/>
    <col min="19" max="19" width="10.5703125" customWidth="1"/>
  </cols>
  <sheetData>
    <row r="1" spans="1:23" ht="4.5" customHeight="1"/>
    <row r="2" spans="1:23" ht="18.75" customHeight="1">
      <c r="A2" s="695" t="s">
        <v>389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</row>
    <row r="3" spans="1:23" ht="38.25" customHeight="1">
      <c r="A3" s="696" t="s">
        <v>390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7"/>
      <c r="U3" s="697"/>
      <c r="V3" s="697"/>
    </row>
    <row r="4" spans="1:23" ht="16.5" thickBot="1">
      <c r="A4" s="12" t="s">
        <v>391</v>
      </c>
      <c r="S4" s="12" t="s">
        <v>392</v>
      </c>
    </row>
    <row r="5" spans="1:23" ht="18" customHeight="1" thickTop="1">
      <c r="A5" s="274" t="s">
        <v>50</v>
      </c>
      <c r="B5" s="698" t="s">
        <v>86</v>
      </c>
      <c r="C5" s="699" t="s">
        <v>72</v>
      </c>
      <c r="D5" s="699"/>
      <c r="E5" s="699" t="s">
        <v>73</v>
      </c>
      <c r="F5" s="699"/>
      <c r="G5" s="699" t="s">
        <v>87</v>
      </c>
      <c r="H5" s="699"/>
      <c r="I5" s="699" t="s">
        <v>74</v>
      </c>
      <c r="J5" s="699"/>
      <c r="K5" s="699" t="s">
        <v>88</v>
      </c>
      <c r="L5" s="699"/>
      <c r="M5" s="699" t="s">
        <v>59</v>
      </c>
      <c r="N5" s="699"/>
      <c r="O5" s="699" t="s">
        <v>42</v>
      </c>
      <c r="P5" s="699"/>
      <c r="Q5" s="699"/>
      <c r="R5" s="699" t="s">
        <v>149</v>
      </c>
      <c r="S5" s="513" t="s">
        <v>142</v>
      </c>
    </row>
    <row r="6" spans="1:23" ht="18" customHeight="1">
      <c r="A6" s="335"/>
      <c r="B6" s="700"/>
      <c r="C6" s="267" t="s">
        <v>209</v>
      </c>
      <c r="D6" s="267"/>
      <c r="E6" s="362" t="s">
        <v>156</v>
      </c>
      <c r="F6" s="363"/>
      <c r="G6" s="362" t="s">
        <v>157</v>
      </c>
      <c r="H6" s="363"/>
      <c r="I6" s="364" t="s">
        <v>158</v>
      </c>
      <c r="J6" s="365"/>
      <c r="K6" s="701" t="s">
        <v>208</v>
      </c>
      <c r="L6" s="701"/>
      <c r="M6" s="267" t="s">
        <v>159</v>
      </c>
      <c r="N6" s="267"/>
      <c r="O6" s="267" t="s">
        <v>125</v>
      </c>
      <c r="P6" s="267"/>
      <c r="Q6" s="267"/>
      <c r="R6" s="702"/>
      <c r="S6" s="517"/>
    </row>
    <row r="7" spans="1:23" ht="18" customHeight="1">
      <c r="A7" s="335"/>
      <c r="B7" s="700"/>
      <c r="C7" s="703" t="s">
        <v>40</v>
      </c>
      <c r="D7" s="703" t="s">
        <v>41</v>
      </c>
      <c r="E7" s="703" t="s">
        <v>40</v>
      </c>
      <c r="F7" s="703" t="s">
        <v>393</v>
      </c>
      <c r="G7" s="703" t="s">
        <v>40</v>
      </c>
      <c r="H7" s="703" t="s">
        <v>41</v>
      </c>
      <c r="I7" s="703" t="s">
        <v>40</v>
      </c>
      <c r="J7" s="703" t="s">
        <v>41</v>
      </c>
      <c r="K7" s="703" t="s">
        <v>40</v>
      </c>
      <c r="L7" s="703" t="s">
        <v>41</v>
      </c>
      <c r="M7" s="703" t="s">
        <v>40</v>
      </c>
      <c r="N7" s="703" t="s">
        <v>41</v>
      </c>
      <c r="O7" s="703" t="s">
        <v>40</v>
      </c>
      <c r="P7" s="703" t="s">
        <v>41</v>
      </c>
      <c r="Q7" s="703" t="s">
        <v>42</v>
      </c>
      <c r="R7" s="702"/>
      <c r="S7" s="517"/>
    </row>
    <row r="8" spans="1:23" ht="15.75" customHeight="1" thickBot="1">
      <c r="A8" s="275"/>
      <c r="B8" s="704"/>
      <c r="C8" s="705" t="s">
        <v>213</v>
      </c>
      <c r="D8" s="705" t="s">
        <v>214</v>
      </c>
      <c r="E8" s="705" t="s">
        <v>213</v>
      </c>
      <c r="F8" s="705" t="s">
        <v>214</v>
      </c>
      <c r="G8" s="705" t="s">
        <v>213</v>
      </c>
      <c r="H8" s="705" t="s">
        <v>214</v>
      </c>
      <c r="I8" s="705" t="s">
        <v>213</v>
      </c>
      <c r="J8" s="705" t="s">
        <v>214</v>
      </c>
      <c r="K8" s="705" t="s">
        <v>213</v>
      </c>
      <c r="L8" s="705" t="s">
        <v>214</v>
      </c>
      <c r="M8" s="705" t="s">
        <v>213</v>
      </c>
      <c r="N8" s="705" t="s">
        <v>214</v>
      </c>
      <c r="O8" s="705" t="s">
        <v>213</v>
      </c>
      <c r="P8" s="705" t="s">
        <v>214</v>
      </c>
      <c r="Q8" s="706" t="s">
        <v>125</v>
      </c>
      <c r="R8" s="707"/>
      <c r="S8" s="708"/>
      <c r="U8" s="22"/>
      <c r="V8" s="22"/>
      <c r="W8" s="22"/>
    </row>
    <row r="9" spans="1:23" ht="19.5" customHeight="1">
      <c r="A9" s="709" t="s">
        <v>278</v>
      </c>
      <c r="B9" s="710" t="s">
        <v>58</v>
      </c>
      <c r="C9" s="711">
        <v>1</v>
      </c>
      <c r="D9" s="711">
        <v>3</v>
      </c>
      <c r="E9" s="711">
        <v>1</v>
      </c>
      <c r="F9" s="711">
        <v>1</v>
      </c>
      <c r="G9" s="711">
        <v>1</v>
      </c>
      <c r="H9" s="711">
        <v>0</v>
      </c>
      <c r="I9" s="711">
        <v>0</v>
      </c>
      <c r="J9" s="711">
        <v>0</v>
      </c>
      <c r="K9" s="711">
        <v>0</v>
      </c>
      <c r="L9" s="711">
        <v>0</v>
      </c>
      <c r="M9" s="711">
        <v>0</v>
      </c>
      <c r="N9" s="711">
        <v>0</v>
      </c>
      <c r="O9" s="711">
        <v>3</v>
      </c>
      <c r="P9" s="711">
        <v>4</v>
      </c>
      <c r="Q9" s="711">
        <v>7</v>
      </c>
      <c r="R9" s="712" t="s">
        <v>394</v>
      </c>
      <c r="S9" s="603" t="s">
        <v>367</v>
      </c>
      <c r="U9" s="22"/>
      <c r="V9" s="13"/>
      <c r="W9" s="22"/>
    </row>
    <row r="10" spans="1:23" ht="19.5" customHeight="1">
      <c r="A10" s="713"/>
      <c r="B10" s="714" t="s">
        <v>60</v>
      </c>
      <c r="C10" s="715">
        <v>0</v>
      </c>
      <c r="D10" s="715">
        <v>0</v>
      </c>
      <c r="E10" s="715">
        <v>0</v>
      </c>
      <c r="F10" s="715">
        <v>0</v>
      </c>
      <c r="G10" s="715">
        <v>1</v>
      </c>
      <c r="H10" s="715">
        <v>0</v>
      </c>
      <c r="I10" s="715">
        <v>0</v>
      </c>
      <c r="J10" s="715">
        <v>0</v>
      </c>
      <c r="K10" s="715">
        <v>0</v>
      </c>
      <c r="L10" s="715">
        <v>0</v>
      </c>
      <c r="M10" s="715">
        <v>0</v>
      </c>
      <c r="N10" s="715">
        <v>0</v>
      </c>
      <c r="O10" s="715">
        <v>1</v>
      </c>
      <c r="P10" s="715">
        <v>0</v>
      </c>
      <c r="Q10" s="715">
        <v>1</v>
      </c>
      <c r="R10" s="716" t="s">
        <v>395</v>
      </c>
      <c r="S10" s="717"/>
      <c r="U10" s="22"/>
      <c r="V10" s="517"/>
      <c r="W10" s="22"/>
    </row>
    <row r="11" spans="1:23" ht="19.5" customHeight="1">
      <c r="A11" s="713" t="s">
        <v>51</v>
      </c>
      <c r="B11" s="714" t="s">
        <v>58</v>
      </c>
      <c r="C11" s="715">
        <v>1</v>
      </c>
      <c r="D11" s="715">
        <v>4</v>
      </c>
      <c r="E11" s="715">
        <v>1</v>
      </c>
      <c r="F11" s="715">
        <v>1</v>
      </c>
      <c r="G11" s="715">
        <v>0</v>
      </c>
      <c r="H11" s="715">
        <v>1</v>
      </c>
      <c r="I11" s="715">
        <v>0</v>
      </c>
      <c r="J11" s="715">
        <v>0</v>
      </c>
      <c r="K11" s="715">
        <v>0</v>
      </c>
      <c r="L11" s="715">
        <v>0</v>
      </c>
      <c r="M11" s="715">
        <v>0</v>
      </c>
      <c r="N11" s="715">
        <v>0</v>
      </c>
      <c r="O11" s="715">
        <v>2</v>
      </c>
      <c r="P11" s="715">
        <v>6</v>
      </c>
      <c r="Q11" s="715">
        <v>8</v>
      </c>
      <c r="R11" s="716" t="s">
        <v>394</v>
      </c>
      <c r="S11" s="637" t="s">
        <v>143</v>
      </c>
      <c r="U11" s="22"/>
      <c r="V11" s="517"/>
      <c r="W11" s="22"/>
    </row>
    <row r="12" spans="1:23" ht="19.5" customHeight="1">
      <c r="A12" s="713"/>
      <c r="B12" s="714" t="s">
        <v>60</v>
      </c>
      <c r="C12" s="715">
        <v>0</v>
      </c>
      <c r="D12" s="715">
        <v>0</v>
      </c>
      <c r="E12" s="715">
        <v>0</v>
      </c>
      <c r="F12" s="715">
        <v>0</v>
      </c>
      <c r="G12" s="715">
        <v>0</v>
      </c>
      <c r="H12" s="715">
        <v>0</v>
      </c>
      <c r="I12" s="715">
        <v>0</v>
      </c>
      <c r="J12" s="715">
        <v>0</v>
      </c>
      <c r="K12" s="715">
        <v>0</v>
      </c>
      <c r="L12" s="715">
        <v>0</v>
      </c>
      <c r="M12" s="715">
        <v>0</v>
      </c>
      <c r="N12" s="715">
        <v>0</v>
      </c>
      <c r="O12" s="715">
        <v>0</v>
      </c>
      <c r="P12" s="715">
        <v>0</v>
      </c>
      <c r="Q12" s="715">
        <v>0</v>
      </c>
      <c r="R12" s="716" t="s">
        <v>395</v>
      </c>
      <c r="S12" s="635"/>
      <c r="U12" s="22"/>
      <c r="V12" s="22"/>
      <c r="W12" s="22"/>
    </row>
    <row r="13" spans="1:23" ht="19.5" customHeight="1">
      <c r="A13" s="713" t="s">
        <v>52</v>
      </c>
      <c r="B13" s="714" t="s">
        <v>58</v>
      </c>
      <c r="C13" s="715">
        <v>4</v>
      </c>
      <c r="D13" s="715">
        <v>7.0000000000000018</v>
      </c>
      <c r="E13" s="715">
        <v>9.0000000000000018</v>
      </c>
      <c r="F13" s="715">
        <v>50.000000000000021</v>
      </c>
      <c r="G13" s="715">
        <v>23</v>
      </c>
      <c r="H13" s="715">
        <v>50</v>
      </c>
      <c r="I13" s="715">
        <v>0</v>
      </c>
      <c r="J13" s="715">
        <v>0</v>
      </c>
      <c r="K13" s="715">
        <v>0</v>
      </c>
      <c r="L13" s="715">
        <v>3.0000000000000004</v>
      </c>
      <c r="M13" s="715">
        <v>0</v>
      </c>
      <c r="N13" s="715">
        <v>0</v>
      </c>
      <c r="O13" s="715">
        <v>36.000000000000007</v>
      </c>
      <c r="P13" s="715">
        <v>110.00000000000003</v>
      </c>
      <c r="Q13" s="715">
        <v>146.00000000000003</v>
      </c>
      <c r="R13" s="716" t="s">
        <v>394</v>
      </c>
      <c r="S13" s="286" t="s">
        <v>144</v>
      </c>
      <c r="U13" s="22"/>
      <c r="V13" s="22"/>
      <c r="W13" s="22"/>
    </row>
    <row r="14" spans="1:23" ht="19.5" customHeight="1">
      <c r="A14" s="713"/>
      <c r="B14" s="714" t="s">
        <v>60</v>
      </c>
      <c r="C14" s="715">
        <v>0</v>
      </c>
      <c r="D14" s="715">
        <v>0</v>
      </c>
      <c r="E14" s="715">
        <v>0</v>
      </c>
      <c r="F14" s="715">
        <v>3</v>
      </c>
      <c r="G14" s="715">
        <v>2.0000000000000004</v>
      </c>
      <c r="H14" s="715">
        <v>11</v>
      </c>
      <c r="I14" s="715">
        <v>0</v>
      </c>
      <c r="J14" s="715">
        <v>0</v>
      </c>
      <c r="K14" s="715">
        <v>1</v>
      </c>
      <c r="L14" s="715">
        <v>0</v>
      </c>
      <c r="M14" s="715">
        <v>0</v>
      </c>
      <c r="N14" s="715">
        <v>0</v>
      </c>
      <c r="O14" s="715">
        <v>3</v>
      </c>
      <c r="P14" s="715">
        <v>14</v>
      </c>
      <c r="Q14" s="715">
        <v>17</v>
      </c>
      <c r="R14" s="716" t="s">
        <v>395</v>
      </c>
      <c r="S14" s="287"/>
    </row>
    <row r="15" spans="1:23" ht="19.5" customHeight="1">
      <c r="A15" s="713" t="s">
        <v>280</v>
      </c>
      <c r="B15" s="714" t="s">
        <v>58</v>
      </c>
      <c r="C15" s="715">
        <v>0</v>
      </c>
      <c r="D15" s="715">
        <v>0</v>
      </c>
      <c r="E15" s="715">
        <v>0</v>
      </c>
      <c r="F15" s="715">
        <v>0</v>
      </c>
      <c r="G15" s="715">
        <v>3</v>
      </c>
      <c r="H15" s="715">
        <v>0</v>
      </c>
      <c r="I15" s="715">
        <v>0</v>
      </c>
      <c r="J15" s="715">
        <v>0</v>
      </c>
      <c r="K15" s="715">
        <v>0</v>
      </c>
      <c r="L15" s="715">
        <v>0</v>
      </c>
      <c r="M15" s="715">
        <v>0</v>
      </c>
      <c r="N15" s="715">
        <v>0</v>
      </c>
      <c r="O15" s="715">
        <v>3</v>
      </c>
      <c r="P15" s="715">
        <v>0</v>
      </c>
      <c r="Q15" s="715">
        <v>3</v>
      </c>
      <c r="R15" s="716" t="s">
        <v>394</v>
      </c>
      <c r="S15" s="718" t="s">
        <v>371</v>
      </c>
    </row>
    <row r="16" spans="1:23" ht="19.5" customHeight="1">
      <c r="A16" s="713"/>
      <c r="B16" s="714" t="s">
        <v>60</v>
      </c>
      <c r="C16" s="715">
        <v>0</v>
      </c>
      <c r="D16" s="715">
        <v>0</v>
      </c>
      <c r="E16" s="715">
        <v>0</v>
      </c>
      <c r="F16" s="715">
        <v>0</v>
      </c>
      <c r="G16" s="715">
        <v>0</v>
      </c>
      <c r="H16" s="715">
        <v>0</v>
      </c>
      <c r="I16" s="715">
        <v>0</v>
      </c>
      <c r="J16" s="715">
        <v>0</v>
      </c>
      <c r="K16" s="715">
        <v>0</v>
      </c>
      <c r="L16" s="715">
        <v>0</v>
      </c>
      <c r="M16" s="715">
        <v>0</v>
      </c>
      <c r="N16" s="715">
        <v>0</v>
      </c>
      <c r="O16" s="715">
        <v>0</v>
      </c>
      <c r="P16" s="715">
        <v>0</v>
      </c>
      <c r="Q16" s="715">
        <v>0</v>
      </c>
      <c r="R16" s="716" t="s">
        <v>395</v>
      </c>
      <c r="S16" s="719"/>
    </row>
    <row r="17" spans="1:19" ht="19.5" customHeight="1">
      <c r="A17" s="713" t="s">
        <v>282</v>
      </c>
      <c r="B17" s="714" t="s">
        <v>58</v>
      </c>
      <c r="C17" s="715">
        <v>1</v>
      </c>
      <c r="D17" s="715">
        <v>10</v>
      </c>
      <c r="E17" s="715">
        <v>0</v>
      </c>
      <c r="F17" s="715">
        <v>4.0000000000000009</v>
      </c>
      <c r="G17" s="715">
        <v>2.0000000000000004</v>
      </c>
      <c r="H17" s="715">
        <v>4</v>
      </c>
      <c r="I17" s="715">
        <v>0</v>
      </c>
      <c r="J17" s="715">
        <v>0</v>
      </c>
      <c r="K17" s="715">
        <v>0</v>
      </c>
      <c r="L17" s="715">
        <v>0</v>
      </c>
      <c r="M17" s="715">
        <v>0</v>
      </c>
      <c r="N17" s="715">
        <v>0</v>
      </c>
      <c r="O17" s="715">
        <v>3</v>
      </c>
      <c r="P17" s="715">
        <v>18</v>
      </c>
      <c r="Q17" s="715">
        <v>21</v>
      </c>
      <c r="R17" s="716" t="s">
        <v>394</v>
      </c>
      <c r="S17" s="637" t="s">
        <v>375</v>
      </c>
    </row>
    <row r="18" spans="1:19" ht="19.5" customHeight="1">
      <c r="A18" s="713"/>
      <c r="B18" s="714" t="s">
        <v>60</v>
      </c>
      <c r="C18" s="715">
        <v>0</v>
      </c>
      <c r="D18" s="715">
        <v>0</v>
      </c>
      <c r="E18" s="715">
        <v>0</v>
      </c>
      <c r="F18" s="715">
        <v>0</v>
      </c>
      <c r="G18" s="715">
        <v>0</v>
      </c>
      <c r="H18" s="715">
        <v>0</v>
      </c>
      <c r="I18" s="715">
        <v>0</v>
      </c>
      <c r="J18" s="715">
        <v>0</v>
      </c>
      <c r="K18" s="715">
        <v>0</v>
      </c>
      <c r="L18" s="715">
        <v>0</v>
      </c>
      <c r="M18" s="715">
        <v>0</v>
      </c>
      <c r="N18" s="715">
        <v>0</v>
      </c>
      <c r="O18" s="715">
        <v>0</v>
      </c>
      <c r="P18" s="715">
        <v>0</v>
      </c>
      <c r="Q18" s="715">
        <v>0</v>
      </c>
      <c r="R18" s="716" t="s">
        <v>395</v>
      </c>
      <c r="S18" s="633"/>
    </row>
    <row r="19" spans="1:19" ht="19.5" customHeight="1">
      <c r="A19" s="713" t="s">
        <v>330</v>
      </c>
      <c r="B19" s="714" t="s">
        <v>58</v>
      </c>
      <c r="C19" s="715">
        <v>0</v>
      </c>
      <c r="D19" s="715">
        <v>0</v>
      </c>
      <c r="E19" s="715">
        <v>3</v>
      </c>
      <c r="F19" s="715">
        <v>7</v>
      </c>
      <c r="G19" s="715">
        <v>6</v>
      </c>
      <c r="H19" s="715">
        <v>6</v>
      </c>
      <c r="I19" s="715">
        <v>0</v>
      </c>
      <c r="J19" s="715">
        <v>0</v>
      </c>
      <c r="K19" s="715">
        <v>0</v>
      </c>
      <c r="L19" s="715">
        <v>0</v>
      </c>
      <c r="M19" s="715">
        <v>0</v>
      </c>
      <c r="N19" s="715">
        <v>0</v>
      </c>
      <c r="O19" s="715">
        <v>9</v>
      </c>
      <c r="P19" s="715">
        <v>12.999999999999998</v>
      </c>
      <c r="Q19" s="715">
        <v>22</v>
      </c>
      <c r="R19" s="716" t="s">
        <v>394</v>
      </c>
      <c r="S19" s="496" t="s">
        <v>376</v>
      </c>
    </row>
    <row r="20" spans="1:19" ht="16.5" customHeight="1">
      <c r="A20" s="713"/>
      <c r="B20" s="714" t="s">
        <v>60</v>
      </c>
      <c r="C20" s="715">
        <v>0</v>
      </c>
      <c r="D20" s="715">
        <v>0</v>
      </c>
      <c r="E20" s="715">
        <v>0</v>
      </c>
      <c r="F20" s="715">
        <v>0</v>
      </c>
      <c r="G20" s="715">
        <v>0</v>
      </c>
      <c r="H20" s="715">
        <v>0</v>
      </c>
      <c r="I20" s="715">
        <v>0</v>
      </c>
      <c r="J20" s="715">
        <v>0</v>
      </c>
      <c r="K20" s="715">
        <v>0</v>
      </c>
      <c r="L20" s="715">
        <v>0</v>
      </c>
      <c r="M20" s="715">
        <v>0</v>
      </c>
      <c r="N20" s="715">
        <v>0</v>
      </c>
      <c r="O20" s="715">
        <v>0</v>
      </c>
      <c r="P20" s="715">
        <v>0</v>
      </c>
      <c r="Q20" s="715">
        <v>0</v>
      </c>
      <c r="R20" s="716" t="s">
        <v>395</v>
      </c>
      <c r="S20" s="720"/>
    </row>
    <row r="21" spans="1:19" ht="17.25" customHeight="1">
      <c r="A21" s="713" t="s">
        <v>55</v>
      </c>
      <c r="B21" s="714" t="s">
        <v>58</v>
      </c>
      <c r="C21" s="715">
        <v>0</v>
      </c>
      <c r="D21" s="715">
        <v>2.0000000000000004</v>
      </c>
      <c r="E21" s="715">
        <v>1.0000000000000002</v>
      </c>
      <c r="F21" s="715">
        <v>9</v>
      </c>
      <c r="G21" s="715">
        <v>2</v>
      </c>
      <c r="H21" s="715">
        <v>1.0000000000000002</v>
      </c>
      <c r="I21" s="715">
        <v>0</v>
      </c>
      <c r="J21" s="715">
        <v>0</v>
      </c>
      <c r="K21" s="715">
        <v>0</v>
      </c>
      <c r="L21" s="715">
        <v>0</v>
      </c>
      <c r="M21" s="715">
        <v>0</v>
      </c>
      <c r="N21" s="715">
        <v>0</v>
      </c>
      <c r="O21" s="715">
        <v>3</v>
      </c>
      <c r="P21" s="715">
        <v>12</v>
      </c>
      <c r="Q21" s="715">
        <v>15</v>
      </c>
      <c r="R21" s="716" t="s">
        <v>394</v>
      </c>
      <c r="S21" s="637" t="s">
        <v>333</v>
      </c>
    </row>
    <row r="22" spans="1:19" ht="16.5" customHeight="1">
      <c r="A22" s="713"/>
      <c r="B22" s="714" t="s">
        <v>60</v>
      </c>
      <c r="C22" s="715">
        <v>0</v>
      </c>
      <c r="D22" s="715">
        <v>0</v>
      </c>
      <c r="E22" s="715">
        <v>0</v>
      </c>
      <c r="F22" s="715">
        <v>0</v>
      </c>
      <c r="G22" s="715">
        <v>0</v>
      </c>
      <c r="H22" s="715">
        <v>0</v>
      </c>
      <c r="I22" s="715">
        <v>0</v>
      </c>
      <c r="J22" s="715">
        <v>0</v>
      </c>
      <c r="K22" s="715">
        <v>0</v>
      </c>
      <c r="L22" s="715">
        <v>0</v>
      </c>
      <c r="M22" s="715">
        <v>0</v>
      </c>
      <c r="N22" s="715">
        <v>0</v>
      </c>
      <c r="O22" s="715">
        <v>0</v>
      </c>
      <c r="P22" s="715">
        <v>0</v>
      </c>
      <c r="Q22" s="715">
        <v>0</v>
      </c>
      <c r="R22" s="716" t="s">
        <v>395</v>
      </c>
      <c r="S22" s="633"/>
    </row>
    <row r="23" spans="1:19" ht="15.75" customHeight="1">
      <c r="A23" s="713" t="s">
        <v>56</v>
      </c>
      <c r="B23" s="714" t="s">
        <v>58</v>
      </c>
      <c r="C23" s="715">
        <v>0</v>
      </c>
      <c r="D23" s="715">
        <v>0</v>
      </c>
      <c r="E23" s="715">
        <v>0</v>
      </c>
      <c r="F23" s="715">
        <v>11</v>
      </c>
      <c r="G23" s="715">
        <v>2</v>
      </c>
      <c r="H23" s="715">
        <v>6</v>
      </c>
      <c r="I23" s="715">
        <v>0</v>
      </c>
      <c r="J23" s="715">
        <v>0</v>
      </c>
      <c r="K23" s="715">
        <v>0</v>
      </c>
      <c r="L23" s="715">
        <v>0</v>
      </c>
      <c r="M23" s="715">
        <v>0</v>
      </c>
      <c r="N23" s="715">
        <v>0</v>
      </c>
      <c r="O23" s="715">
        <v>2</v>
      </c>
      <c r="P23" s="715">
        <v>17</v>
      </c>
      <c r="Q23" s="715">
        <v>19</v>
      </c>
      <c r="R23" s="716" t="s">
        <v>394</v>
      </c>
      <c r="S23" s="637" t="s">
        <v>335</v>
      </c>
    </row>
    <row r="24" spans="1:19" ht="17.25" customHeight="1">
      <c r="A24" s="713"/>
      <c r="B24" s="714" t="s">
        <v>60</v>
      </c>
      <c r="C24" s="715">
        <v>0</v>
      </c>
      <c r="D24" s="715">
        <v>0</v>
      </c>
      <c r="E24" s="715">
        <v>0</v>
      </c>
      <c r="F24" s="715">
        <v>0</v>
      </c>
      <c r="G24" s="715">
        <v>0</v>
      </c>
      <c r="H24" s="715">
        <v>0</v>
      </c>
      <c r="I24" s="715">
        <v>0</v>
      </c>
      <c r="J24" s="715">
        <v>0</v>
      </c>
      <c r="K24" s="715">
        <v>0</v>
      </c>
      <c r="L24" s="715">
        <v>0</v>
      </c>
      <c r="M24" s="715">
        <v>0</v>
      </c>
      <c r="N24" s="715">
        <v>0</v>
      </c>
      <c r="O24" s="715">
        <v>0</v>
      </c>
      <c r="P24" s="715">
        <v>0</v>
      </c>
      <c r="Q24" s="715">
        <v>0</v>
      </c>
      <c r="R24" s="716" t="s">
        <v>395</v>
      </c>
      <c r="S24" s="633"/>
    </row>
    <row r="25" spans="1:19" ht="19.5" customHeight="1">
      <c r="A25" s="713" t="s">
        <v>57</v>
      </c>
      <c r="B25" s="714" t="s">
        <v>58</v>
      </c>
      <c r="C25" s="715">
        <v>1</v>
      </c>
      <c r="D25" s="715">
        <v>2</v>
      </c>
      <c r="E25" s="715">
        <v>1</v>
      </c>
      <c r="F25" s="715">
        <v>10</v>
      </c>
      <c r="G25" s="715">
        <v>0</v>
      </c>
      <c r="H25" s="715">
        <v>11</v>
      </c>
      <c r="I25" s="715">
        <v>0</v>
      </c>
      <c r="J25" s="715">
        <v>0</v>
      </c>
      <c r="K25" s="715">
        <v>0</v>
      </c>
      <c r="L25" s="715">
        <v>0</v>
      </c>
      <c r="M25" s="715">
        <v>0</v>
      </c>
      <c r="N25" s="715">
        <v>0</v>
      </c>
      <c r="O25" s="715">
        <v>2</v>
      </c>
      <c r="P25" s="715">
        <v>23</v>
      </c>
      <c r="Q25" s="715">
        <v>25</v>
      </c>
      <c r="R25" s="716" t="s">
        <v>394</v>
      </c>
      <c r="S25" s="721" t="s">
        <v>377</v>
      </c>
    </row>
    <row r="26" spans="1:19" ht="19.5" customHeight="1">
      <c r="A26" s="713"/>
      <c r="B26" s="714" t="s">
        <v>60</v>
      </c>
      <c r="C26" s="715">
        <v>0</v>
      </c>
      <c r="D26" s="715">
        <v>0</v>
      </c>
      <c r="E26" s="715">
        <v>0</v>
      </c>
      <c r="F26" s="715">
        <v>1</v>
      </c>
      <c r="G26" s="715">
        <v>0</v>
      </c>
      <c r="H26" s="715">
        <v>1</v>
      </c>
      <c r="I26" s="715">
        <v>0</v>
      </c>
      <c r="J26" s="715">
        <v>0</v>
      </c>
      <c r="K26" s="715">
        <v>0</v>
      </c>
      <c r="L26" s="715">
        <v>0</v>
      </c>
      <c r="M26" s="715">
        <v>0</v>
      </c>
      <c r="N26" s="715">
        <v>0</v>
      </c>
      <c r="O26" s="715">
        <v>0</v>
      </c>
      <c r="P26" s="715">
        <v>2</v>
      </c>
      <c r="Q26" s="715">
        <v>2</v>
      </c>
      <c r="R26" s="716" t="s">
        <v>395</v>
      </c>
      <c r="S26" s="722"/>
    </row>
    <row r="27" spans="1:19" ht="15.75" customHeight="1" thickBot="1">
      <c r="A27" s="713" t="s">
        <v>42</v>
      </c>
      <c r="B27" s="714" t="s">
        <v>58</v>
      </c>
      <c r="C27" s="715">
        <v>8.0000000000000018</v>
      </c>
      <c r="D27" s="715">
        <v>28.000000000000011</v>
      </c>
      <c r="E27" s="715">
        <v>16</v>
      </c>
      <c r="F27" s="715">
        <v>93.000000000000028</v>
      </c>
      <c r="G27" s="715">
        <v>38.999999999999993</v>
      </c>
      <c r="H27" s="715">
        <v>79.000000000000014</v>
      </c>
      <c r="I27" s="715">
        <v>0</v>
      </c>
      <c r="J27" s="715">
        <v>0</v>
      </c>
      <c r="K27" s="715">
        <v>0</v>
      </c>
      <c r="L27" s="715">
        <v>3.0000000000000009</v>
      </c>
      <c r="M27" s="715">
        <v>0</v>
      </c>
      <c r="N27" s="715">
        <v>0</v>
      </c>
      <c r="O27" s="715">
        <v>63.000000000000021</v>
      </c>
      <c r="P27" s="715">
        <v>203</v>
      </c>
      <c r="Q27" s="715">
        <v>265.99999999999994</v>
      </c>
      <c r="R27" s="716" t="s">
        <v>394</v>
      </c>
      <c r="S27" s="723" t="s">
        <v>125</v>
      </c>
    </row>
    <row r="28" spans="1:19" ht="15" customHeight="1" thickBot="1">
      <c r="A28" s="724"/>
      <c r="B28" s="725" t="s">
        <v>60</v>
      </c>
      <c r="C28" s="726">
        <v>0</v>
      </c>
      <c r="D28" s="726">
        <v>0</v>
      </c>
      <c r="E28" s="726">
        <v>0</v>
      </c>
      <c r="F28" s="726">
        <v>4</v>
      </c>
      <c r="G28" s="726">
        <v>3</v>
      </c>
      <c r="H28" s="726">
        <v>12.000000000000002</v>
      </c>
      <c r="I28" s="726">
        <v>0</v>
      </c>
      <c r="J28" s="726">
        <v>0</v>
      </c>
      <c r="K28" s="726">
        <v>0.99999999999999989</v>
      </c>
      <c r="L28" s="726">
        <v>0</v>
      </c>
      <c r="M28" s="726">
        <v>0</v>
      </c>
      <c r="N28" s="726">
        <v>0</v>
      </c>
      <c r="O28" s="726">
        <v>3.9999999999999996</v>
      </c>
      <c r="P28" s="726">
        <v>16</v>
      </c>
      <c r="Q28" s="726">
        <v>20</v>
      </c>
      <c r="R28" s="727" t="s">
        <v>395</v>
      </c>
      <c r="S28" s="728"/>
    </row>
    <row r="29" spans="1:19" ht="15.75" customHeight="1" thickBot="1">
      <c r="A29" s="729" t="s">
        <v>77</v>
      </c>
      <c r="B29" s="729"/>
      <c r="C29" s="730">
        <f>SUM(C27:C28)</f>
        <v>8.0000000000000018</v>
      </c>
      <c r="D29" s="730">
        <f t="shared" ref="D29:Q29" si="0">SUM(D27:D28)</f>
        <v>28.000000000000011</v>
      </c>
      <c r="E29" s="730">
        <f t="shared" si="0"/>
        <v>16</v>
      </c>
      <c r="F29" s="730">
        <f t="shared" si="0"/>
        <v>97.000000000000028</v>
      </c>
      <c r="G29" s="730">
        <f t="shared" si="0"/>
        <v>41.999999999999993</v>
      </c>
      <c r="H29" s="730">
        <f t="shared" si="0"/>
        <v>91.000000000000014</v>
      </c>
      <c r="I29" s="730">
        <f t="shared" si="0"/>
        <v>0</v>
      </c>
      <c r="J29" s="730">
        <f t="shared" si="0"/>
        <v>0</v>
      </c>
      <c r="K29" s="730">
        <f t="shared" si="0"/>
        <v>0.99999999999999989</v>
      </c>
      <c r="L29" s="730">
        <f t="shared" si="0"/>
        <v>3.0000000000000009</v>
      </c>
      <c r="M29" s="730">
        <f t="shared" si="0"/>
        <v>0</v>
      </c>
      <c r="N29" s="730">
        <f t="shared" si="0"/>
        <v>0</v>
      </c>
      <c r="O29" s="730">
        <f t="shared" si="0"/>
        <v>67.000000000000014</v>
      </c>
      <c r="P29" s="730">
        <f t="shared" si="0"/>
        <v>219</v>
      </c>
      <c r="Q29" s="730">
        <f t="shared" si="0"/>
        <v>285.99999999999994</v>
      </c>
      <c r="R29" s="731" t="s">
        <v>378</v>
      </c>
      <c r="S29" s="731"/>
    </row>
    <row r="30" spans="1:19" ht="15.75" thickTop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2" spans="1:19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5.75">
      <c r="A33" s="700"/>
      <c r="B33" s="732"/>
      <c r="C33" s="733"/>
      <c r="D33" s="733"/>
      <c r="E33" s="733"/>
      <c r="F33" s="733"/>
      <c r="G33" s="733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3"/>
      <c r="S33" s="22"/>
    </row>
    <row r="34" spans="1:19" ht="15.75">
      <c r="A34" s="700"/>
      <c r="B34" s="732"/>
      <c r="C34" s="733"/>
      <c r="D34" s="733"/>
      <c r="E34" s="733"/>
      <c r="F34" s="733"/>
      <c r="G34" s="733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22"/>
    </row>
    <row r="35" spans="1:19">
      <c r="A35" s="734"/>
      <c r="B35" s="734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22"/>
    </row>
    <row r="36" spans="1:19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</sheetData>
  <mergeCells count="45">
    <mergeCell ref="A27:A28"/>
    <mergeCell ref="S27:S28"/>
    <mergeCell ref="A29:B29"/>
    <mergeCell ref="R29:S29"/>
    <mergeCell ref="A33:A34"/>
    <mergeCell ref="A35:B35"/>
    <mergeCell ref="A21:A22"/>
    <mergeCell ref="S21:S22"/>
    <mergeCell ref="A23:A24"/>
    <mergeCell ref="S23:S24"/>
    <mergeCell ref="A25:A26"/>
    <mergeCell ref="S25:S26"/>
    <mergeCell ref="A15:A16"/>
    <mergeCell ref="S15:S16"/>
    <mergeCell ref="A17:A18"/>
    <mergeCell ref="S17:S18"/>
    <mergeCell ref="A19:A20"/>
    <mergeCell ref="S19:S20"/>
    <mergeCell ref="A9:A10"/>
    <mergeCell ref="S9:S10"/>
    <mergeCell ref="V10:V11"/>
    <mergeCell ref="A11:A12"/>
    <mergeCell ref="S11:S12"/>
    <mergeCell ref="A13:A14"/>
    <mergeCell ref="S13:S14"/>
    <mergeCell ref="O5:Q5"/>
    <mergeCell ref="R5:R8"/>
    <mergeCell ref="S5:S8"/>
    <mergeCell ref="C6:D6"/>
    <mergeCell ref="E6:F6"/>
    <mergeCell ref="G6:H6"/>
    <mergeCell ref="I6:J6"/>
    <mergeCell ref="K6:L6"/>
    <mergeCell ref="M6:N6"/>
    <mergeCell ref="O6:Q6"/>
    <mergeCell ref="A2:S2"/>
    <mergeCell ref="A3:S3"/>
    <mergeCell ref="A5:A8"/>
    <mergeCell ref="B5:B8"/>
    <mergeCell ref="C5:D5"/>
    <mergeCell ref="E5:F5"/>
    <mergeCell ref="G5:H5"/>
    <mergeCell ref="I5:J5"/>
    <mergeCell ref="K5:L5"/>
    <mergeCell ref="M5:N5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rightToLeft="1" view="pageBreakPreview" zoomScale="115" zoomScaleNormal="100" zoomScaleSheetLayoutView="115" workbookViewId="0">
      <selection activeCell="L53" activeCellId="2" sqref="H32 I47 L53"/>
    </sheetView>
  </sheetViews>
  <sheetFormatPr defaultRowHeight="15.75"/>
  <cols>
    <col min="1" max="1" width="13.28515625" style="13" customWidth="1"/>
    <col min="2" max="2" width="15.7109375" style="13" customWidth="1"/>
    <col min="3" max="3" width="27.140625" style="13" customWidth="1"/>
    <col min="4" max="4" width="21.42578125" style="13" customWidth="1"/>
    <col min="5" max="5" width="23" style="13" customWidth="1"/>
    <col min="6" max="6" width="20" style="13" customWidth="1"/>
    <col min="7" max="16384" width="9.140625" style="13"/>
  </cols>
  <sheetData>
    <row r="1" spans="2:7" ht="26.25" customHeight="1">
      <c r="B1" s="261" t="s">
        <v>217</v>
      </c>
      <c r="C1" s="261"/>
      <c r="D1" s="261"/>
      <c r="E1" s="261"/>
      <c r="F1" s="261"/>
    </row>
    <row r="2" spans="2:7" ht="38.25" customHeight="1">
      <c r="B2" s="262" t="s">
        <v>216</v>
      </c>
      <c r="C2" s="262"/>
      <c r="D2" s="262"/>
      <c r="E2" s="262"/>
      <c r="F2" s="262"/>
      <c r="G2" s="56"/>
    </row>
    <row r="3" spans="2:7" ht="16.5" thickBot="1">
      <c r="B3" s="203" t="s">
        <v>230</v>
      </c>
      <c r="C3" s="17"/>
      <c r="D3" s="17"/>
      <c r="F3" s="202" t="s">
        <v>231</v>
      </c>
    </row>
    <row r="4" spans="2:7" ht="16.5" thickTop="1">
      <c r="B4" s="263" t="s">
        <v>0</v>
      </c>
      <c r="C4" s="266" t="s">
        <v>262</v>
      </c>
      <c r="D4" s="266"/>
      <c r="E4" s="266"/>
      <c r="F4" s="263" t="s">
        <v>122</v>
      </c>
    </row>
    <row r="5" spans="2:7" ht="29.25" customHeight="1">
      <c r="B5" s="264"/>
      <c r="C5" s="235" t="s">
        <v>40</v>
      </c>
      <c r="D5" s="236" t="s">
        <v>261</v>
      </c>
      <c r="E5" s="237" t="s">
        <v>85</v>
      </c>
      <c r="F5" s="264"/>
    </row>
    <row r="6" spans="2:7" ht="22.5" customHeight="1" thickBot="1">
      <c r="B6" s="265"/>
      <c r="C6" s="234" t="s">
        <v>133</v>
      </c>
      <c r="D6" s="234" t="s">
        <v>134</v>
      </c>
      <c r="E6" s="5" t="s">
        <v>178</v>
      </c>
      <c r="F6" s="265"/>
    </row>
    <row r="7" spans="2:7" ht="20.25" customHeight="1">
      <c r="B7" s="15" t="s">
        <v>1</v>
      </c>
      <c r="C7" s="16">
        <v>14</v>
      </c>
      <c r="D7" s="16">
        <v>29</v>
      </c>
      <c r="E7" s="16">
        <v>43</v>
      </c>
      <c r="F7" s="15" t="s">
        <v>1</v>
      </c>
    </row>
    <row r="8" spans="2:7" ht="20.25" customHeight="1">
      <c r="B8" s="18" t="s">
        <v>2</v>
      </c>
      <c r="C8" s="19">
        <v>8</v>
      </c>
      <c r="D8" s="19">
        <v>7</v>
      </c>
      <c r="E8" s="19">
        <v>15</v>
      </c>
      <c r="F8" s="18" t="s">
        <v>2</v>
      </c>
    </row>
    <row r="9" spans="2:7" ht="20.25" customHeight="1">
      <c r="B9" s="18" t="s">
        <v>3</v>
      </c>
      <c r="C9" s="19">
        <v>3</v>
      </c>
      <c r="D9" s="19">
        <v>3</v>
      </c>
      <c r="E9" s="19">
        <v>6</v>
      </c>
      <c r="F9" s="18" t="s">
        <v>3</v>
      </c>
    </row>
    <row r="10" spans="2:7" ht="20.25" customHeight="1">
      <c r="B10" s="18" t="s">
        <v>4</v>
      </c>
      <c r="C10" s="19">
        <v>6</v>
      </c>
      <c r="D10" s="19">
        <v>11</v>
      </c>
      <c r="E10" s="19">
        <v>17</v>
      </c>
      <c r="F10" s="18" t="s">
        <v>4</v>
      </c>
    </row>
    <row r="11" spans="2:7" ht="20.25" customHeight="1">
      <c r="B11" s="18" t="s">
        <v>5</v>
      </c>
      <c r="C11" s="19">
        <v>7</v>
      </c>
      <c r="D11" s="19">
        <v>4</v>
      </c>
      <c r="E11" s="19">
        <v>11</v>
      </c>
      <c r="F11" s="18" t="s">
        <v>5</v>
      </c>
    </row>
    <row r="12" spans="2:7" ht="20.25" customHeight="1">
      <c r="B12" s="18" t="s">
        <v>6</v>
      </c>
      <c r="C12" s="19">
        <v>4</v>
      </c>
      <c r="D12" s="19">
        <v>3</v>
      </c>
      <c r="E12" s="19">
        <v>7</v>
      </c>
      <c r="F12" s="18" t="s">
        <v>6</v>
      </c>
    </row>
    <row r="13" spans="2:7" ht="20.25" customHeight="1">
      <c r="B13" s="18" t="s">
        <v>7</v>
      </c>
      <c r="C13" s="19">
        <v>5</v>
      </c>
      <c r="D13" s="19">
        <v>0</v>
      </c>
      <c r="E13" s="19">
        <v>5</v>
      </c>
      <c r="F13" s="18" t="s">
        <v>7</v>
      </c>
    </row>
    <row r="14" spans="2:7" ht="20.25" customHeight="1">
      <c r="B14" s="18" t="s">
        <v>8</v>
      </c>
      <c r="C14" s="19">
        <v>6</v>
      </c>
      <c r="D14" s="19">
        <v>7</v>
      </c>
      <c r="E14" s="19">
        <v>13</v>
      </c>
      <c r="F14" s="18" t="s">
        <v>8</v>
      </c>
    </row>
    <row r="15" spans="2:7" ht="20.25" customHeight="1">
      <c r="B15" s="18" t="s">
        <v>9</v>
      </c>
      <c r="C15" s="19">
        <v>8</v>
      </c>
      <c r="D15" s="19">
        <v>3</v>
      </c>
      <c r="E15" s="19">
        <v>11</v>
      </c>
      <c r="F15" s="18" t="s">
        <v>9</v>
      </c>
    </row>
    <row r="16" spans="2:7" ht="20.25" customHeight="1">
      <c r="B16" s="18" t="s">
        <v>10</v>
      </c>
      <c r="C16" s="19">
        <v>840.00000000000011</v>
      </c>
      <c r="D16" s="19">
        <v>76</v>
      </c>
      <c r="E16" s="19">
        <v>915.99999999999989</v>
      </c>
      <c r="F16" s="18" t="s">
        <v>10</v>
      </c>
    </row>
    <row r="17" spans="2:6" ht="20.25" customHeight="1">
      <c r="B17" s="18" t="s">
        <v>11</v>
      </c>
      <c r="C17" s="19">
        <v>837</v>
      </c>
      <c r="D17" s="19">
        <v>173</v>
      </c>
      <c r="E17" s="19">
        <v>1010</v>
      </c>
      <c r="F17" s="18" t="s">
        <v>11</v>
      </c>
    </row>
    <row r="18" spans="2:6" ht="20.25" customHeight="1">
      <c r="B18" s="18" t="s">
        <v>12</v>
      </c>
      <c r="C18" s="19">
        <v>86</v>
      </c>
      <c r="D18" s="19">
        <v>49.999999999999993</v>
      </c>
      <c r="E18" s="19">
        <v>136</v>
      </c>
      <c r="F18" s="18" t="s">
        <v>12</v>
      </c>
    </row>
    <row r="19" spans="2:6" ht="20.25" customHeight="1">
      <c r="B19" s="18" t="s">
        <v>13</v>
      </c>
      <c r="C19" s="19">
        <v>24</v>
      </c>
      <c r="D19" s="19">
        <v>24</v>
      </c>
      <c r="E19" s="19">
        <v>48</v>
      </c>
      <c r="F19" s="18" t="s">
        <v>13</v>
      </c>
    </row>
    <row r="20" spans="2:6" ht="20.25" customHeight="1">
      <c r="B20" s="18" t="s">
        <v>14</v>
      </c>
      <c r="C20" s="19">
        <v>14</v>
      </c>
      <c r="D20" s="19">
        <v>15</v>
      </c>
      <c r="E20" s="19">
        <v>29</v>
      </c>
      <c r="F20" s="18" t="s">
        <v>14</v>
      </c>
    </row>
    <row r="21" spans="2:6" ht="20.25" customHeight="1">
      <c r="B21" s="18" t="s">
        <v>15</v>
      </c>
      <c r="C21" s="19">
        <v>7</v>
      </c>
      <c r="D21" s="19">
        <v>6</v>
      </c>
      <c r="E21" s="19">
        <v>13</v>
      </c>
      <c r="F21" s="18" t="s">
        <v>15</v>
      </c>
    </row>
    <row r="22" spans="2:6" ht="20.25" customHeight="1">
      <c r="B22" s="18" t="s">
        <v>16</v>
      </c>
      <c r="C22" s="19">
        <v>8</v>
      </c>
      <c r="D22" s="19">
        <v>8</v>
      </c>
      <c r="E22" s="19">
        <v>16</v>
      </c>
      <c r="F22" s="18" t="s">
        <v>16</v>
      </c>
    </row>
    <row r="23" spans="2:6" ht="20.25" customHeight="1">
      <c r="B23" s="18" t="s">
        <v>17</v>
      </c>
      <c r="C23" s="19">
        <v>120</v>
      </c>
      <c r="D23" s="19">
        <v>131</v>
      </c>
      <c r="E23" s="19">
        <v>250.99999999999997</v>
      </c>
      <c r="F23" s="18" t="s">
        <v>17</v>
      </c>
    </row>
    <row r="24" spans="2:6" ht="20.25" customHeight="1" thickBot="1">
      <c r="B24" s="156" t="s">
        <v>18</v>
      </c>
      <c r="C24" s="157">
        <v>29</v>
      </c>
      <c r="D24" s="157">
        <v>15</v>
      </c>
      <c r="E24" s="157">
        <v>44</v>
      </c>
      <c r="F24" s="156" t="s">
        <v>18</v>
      </c>
    </row>
    <row r="25" spans="2:6" ht="15.75" customHeight="1" thickTop="1">
      <c r="B25" s="15"/>
      <c r="C25" s="16"/>
      <c r="D25" s="16"/>
      <c r="E25" s="16"/>
      <c r="F25" s="14"/>
    </row>
    <row r="26" spans="2:6" ht="15.75" customHeight="1">
      <c r="B26" s="15"/>
      <c r="C26" s="16"/>
      <c r="D26" s="16"/>
      <c r="E26" s="16"/>
      <c r="F26" s="14"/>
    </row>
    <row r="27" spans="2:6" ht="15.75" customHeight="1">
      <c r="B27" s="15"/>
      <c r="C27" s="16"/>
      <c r="D27" s="16"/>
      <c r="E27" s="16"/>
      <c r="F27" s="14"/>
    </row>
    <row r="28" spans="2:6" ht="15.75" customHeight="1">
      <c r="B28" s="15"/>
      <c r="C28" s="16"/>
      <c r="D28" s="16"/>
      <c r="E28" s="16"/>
      <c r="F28" s="14"/>
    </row>
    <row r="29" spans="2:6" ht="15.75" customHeight="1">
      <c r="B29" s="15"/>
      <c r="C29" s="16"/>
      <c r="D29" s="16"/>
      <c r="E29" s="16"/>
      <c r="F29" s="14"/>
    </row>
    <row r="30" spans="2:6" ht="16.5" thickBot="1">
      <c r="B30" s="201" t="s">
        <v>232</v>
      </c>
      <c r="C30" s="102"/>
      <c r="D30" s="102"/>
      <c r="F30" s="57" t="s">
        <v>233</v>
      </c>
    </row>
    <row r="31" spans="2:6" ht="23.25" customHeight="1" thickTop="1">
      <c r="B31" s="263" t="s">
        <v>0</v>
      </c>
      <c r="C31" s="266" t="s">
        <v>262</v>
      </c>
      <c r="D31" s="266"/>
      <c r="E31" s="266"/>
      <c r="F31" s="263" t="s">
        <v>122</v>
      </c>
    </row>
    <row r="32" spans="2:6" ht="23.25" customHeight="1">
      <c r="B32" s="264"/>
      <c r="C32" s="235" t="s">
        <v>40</v>
      </c>
      <c r="D32" s="236" t="s">
        <v>261</v>
      </c>
      <c r="E32" s="237" t="s">
        <v>85</v>
      </c>
      <c r="F32" s="264"/>
    </row>
    <row r="33" spans="2:6" ht="21" customHeight="1" thickBot="1">
      <c r="B33" s="265"/>
      <c r="C33" s="234" t="s">
        <v>133</v>
      </c>
      <c r="D33" s="234" t="s">
        <v>134</v>
      </c>
      <c r="E33" s="5" t="s">
        <v>178</v>
      </c>
      <c r="F33" s="265"/>
    </row>
    <row r="34" spans="2:6" ht="20.25" customHeight="1">
      <c r="B34" s="18" t="s">
        <v>19</v>
      </c>
      <c r="C34" s="19">
        <v>0</v>
      </c>
      <c r="D34" s="19">
        <v>5</v>
      </c>
      <c r="E34" s="19">
        <v>5</v>
      </c>
      <c r="F34" s="18" t="s">
        <v>19</v>
      </c>
    </row>
    <row r="35" spans="2:6" ht="20.25" customHeight="1">
      <c r="B35" s="18" t="s">
        <v>20</v>
      </c>
      <c r="C35" s="19">
        <v>1</v>
      </c>
      <c r="D35" s="19">
        <v>0</v>
      </c>
      <c r="E35" s="19">
        <v>1</v>
      </c>
      <c r="F35" s="18" t="s">
        <v>20</v>
      </c>
    </row>
    <row r="36" spans="2:6" ht="20.25" customHeight="1">
      <c r="B36" s="18" t="s">
        <v>21</v>
      </c>
      <c r="C36" s="19">
        <v>3</v>
      </c>
      <c r="D36" s="19">
        <v>0</v>
      </c>
      <c r="E36" s="19">
        <v>3</v>
      </c>
      <c r="F36" s="18" t="s">
        <v>21</v>
      </c>
    </row>
    <row r="37" spans="2:6" ht="20.25" customHeight="1">
      <c r="B37" s="18" t="s">
        <v>22</v>
      </c>
      <c r="C37" s="19">
        <v>5</v>
      </c>
      <c r="D37" s="19">
        <v>2</v>
      </c>
      <c r="E37" s="19">
        <v>7</v>
      </c>
      <c r="F37" s="18" t="s">
        <v>22</v>
      </c>
    </row>
    <row r="38" spans="2:6" ht="20.25" customHeight="1">
      <c r="B38" s="18" t="s">
        <v>23</v>
      </c>
      <c r="C38" s="19">
        <v>0</v>
      </c>
      <c r="D38" s="19">
        <v>4</v>
      </c>
      <c r="E38" s="19">
        <v>4</v>
      </c>
      <c r="F38" s="18" t="s">
        <v>23</v>
      </c>
    </row>
    <row r="39" spans="2:6" ht="20.25" customHeight="1">
      <c r="B39" s="18" t="s">
        <v>24</v>
      </c>
      <c r="C39" s="19">
        <v>0</v>
      </c>
      <c r="D39" s="19">
        <v>1</v>
      </c>
      <c r="E39" s="19">
        <v>1</v>
      </c>
      <c r="F39" s="18" t="s">
        <v>24</v>
      </c>
    </row>
    <row r="40" spans="2:6" ht="20.25" customHeight="1">
      <c r="B40" s="18" t="s">
        <v>25</v>
      </c>
      <c r="C40" s="19">
        <v>0</v>
      </c>
      <c r="D40" s="19">
        <v>1</v>
      </c>
      <c r="E40" s="19">
        <v>1</v>
      </c>
      <c r="F40" s="18" t="s">
        <v>25</v>
      </c>
    </row>
    <row r="41" spans="2:6" ht="20.25" customHeight="1">
      <c r="B41" s="18" t="s">
        <v>26</v>
      </c>
      <c r="C41" s="19">
        <v>3</v>
      </c>
      <c r="D41" s="19">
        <v>2</v>
      </c>
      <c r="E41" s="19">
        <v>5</v>
      </c>
      <c r="F41" s="18" t="s">
        <v>26</v>
      </c>
    </row>
    <row r="42" spans="2:6" ht="20.25" customHeight="1">
      <c r="B42" s="18" t="s">
        <v>27</v>
      </c>
      <c r="C42" s="19">
        <v>1</v>
      </c>
      <c r="D42" s="19">
        <v>1</v>
      </c>
      <c r="E42" s="19">
        <v>2</v>
      </c>
      <c r="F42" s="18" t="s">
        <v>27</v>
      </c>
    </row>
    <row r="43" spans="2:6" ht="20.25" customHeight="1">
      <c r="B43" s="18" t="s">
        <v>28</v>
      </c>
      <c r="C43" s="19">
        <v>26</v>
      </c>
      <c r="D43" s="19">
        <v>8</v>
      </c>
      <c r="E43" s="19">
        <v>34</v>
      </c>
      <c r="F43" s="18" t="s">
        <v>28</v>
      </c>
    </row>
    <row r="44" spans="2:6" ht="20.25" customHeight="1">
      <c r="B44" s="18" t="s">
        <v>29</v>
      </c>
      <c r="C44" s="19">
        <v>1</v>
      </c>
      <c r="D44" s="19">
        <v>1</v>
      </c>
      <c r="E44" s="19">
        <v>2</v>
      </c>
      <c r="F44" s="18" t="s">
        <v>29</v>
      </c>
    </row>
    <row r="45" spans="2:6" ht="20.25" customHeight="1">
      <c r="B45" s="18" t="s">
        <v>30</v>
      </c>
      <c r="C45" s="19">
        <v>0</v>
      </c>
      <c r="D45" s="19">
        <v>3</v>
      </c>
      <c r="E45" s="19">
        <v>3</v>
      </c>
      <c r="F45" s="18" t="s">
        <v>30</v>
      </c>
    </row>
    <row r="46" spans="2:6" ht="20.25" customHeight="1">
      <c r="B46" s="18" t="s">
        <v>31</v>
      </c>
      <c r="C46" s="19">
        <v>2</v>
      </c>
      <c r="D46" s="19">
        <v>2</v>
      </c>
      <c r="E46" s="19">
        <v>4</v>
      </c>
      <c r="F46" s="18" t="s">
        <v>31</v>
      </c>
    </row>
    <row r="47" spans="2:6" ht="20.25" customHeight="1">
      <c r="B47" s="18" t="s">
        <v>32</v>
      </c>
      <c r="C47" s="19">
        <v>1</v>
      </c>
      <c r="D47" s="19">
        <v>1</v>
      </c>
      <c r="E47" s="19">
        <v>2</v>
      </c>
      <c r="F47" s="18" t="s">
        <v>32</v>
      </c>
    </row>
    <row r="48" spans="2:6" ht="20.25" customHeight="1">
      <c r="B48" s="18" t="s">
        <v>33</v>
      </c>
      <c r="C48" s="19">
        <v>2</v>
      </c>
      <c r="D48" s="19">
        <v>1</v>
      </c>
      <c r="E48" s="19">
        <v>3</v>
      </c>
      <c r="F48" s="18" t="s">
        <v>33</v>
      </c>
    </row>
    <row r="49" spans="2:6" ht="20.25" customHeight="1">
      <c r="B49" s="18" t="s">
        <v>34</v>
      </c>
      <c r="C49" s="19">
        <v>1</v>
      </c>
      <c r="D49" s="19">
        <v>2</v>
      </c>
      <c r="E49" s="19">
        <v>3</v>
      </c>
      <c r="F49" s="18" t="s">
        <v>34</v>
      </c>
    </row>
    <row r="50" spans="2:6" ht="20.25" customHeight="1">
      <c r="B50" s="18" t="s">
        <v>35</v>
      </c>
      <c r="C50" s="19">
        <v>1</v>
      </c>
      <c r="D50" s="19">
        <v>1</v>
      </c>
      <c r="E50" s="19">
        <v>2</v>
      </c>
      <c r="F50" s="18" t="s">
        <v>35</v>
      </c>
    </row>
    <row r="51" spans="2:6" ht="20.25" customHeight="1" thickBot="1">
      <c r="B51" s="15" t="s">
        <v>36</v>
      </c>
      <c r="C51" s="16">
        <v>1</v>
      </c>
      <c r="D51" s="16">
        <v>1</v>
      </c>
      <c r="E51" s="16">
        <v>2</v>
      </c>
      <c r="F51" s="15" t="s">
        <v>36</v>
      </c>
    </row>
    <row r="52" spans="2:6" ht="20.25" customHeight="1" thickBot="1">
      <c r="B52" s="20" t="s">
        <v>42</v>
      </c>
      <c r="C52" s="21">
        <v>2074</v>
      </c>
      <c r="D52" s="21">
        <v>600.99999999999977</v>
      </c>
      <c r="E52" s="21">
        <v>2675.0000000000005</v>
      </c>
      <c r="F52" s="20" t="s">
        <v>125</v>
      </c>
    </row>
    <row r="53" spans="2:6" ht="16.5" thickTop="1"/>
  </sheetData>
  <mergeCells count="8">
    <mergeCell ref="B1:F1"/>
    <mergeCell ref="B2:F2"/>
    <mergeCell ref="B31:B33"/>
    <mergeCell ref="F31:F33"/>
    <mergeCell ref="B4:B6"/>
    <mergeCell ref="C4:E4"/>
    <mergeCell ref="F4:F6"/>
    <mergeCell ref="C31:E31"/>
  </mergeCells>
  <printOptions horizontalCentered="1"/>
  <pageMargins left="1" right="1" top="1" bottom="1" header="1" footer="1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rightToLeft="1" view="pageBreakPreview" zoomScale="90" zoomScaleNormal="100" zoomScaleSheetLayoutView="90" workbookViewId="0">
      <selection activeCell="O15" sqref="O15:P15"/>
    </sheetView>
  </sheetViews>
  <sheetFormatPr defaultRowHeight="15.75"/>
  <cols>
    <col min="1" max="1" width="12.85546875" style="62" customWidth="1"/>
    <col min="2" max="2" width="7" style="62" customWidth="1"/>
    <col min="3" max="3" width="6.140625" style="13" customWidth="1"/>
    <col min="4" max="4" width="6.7109375" style="13" customWidth="1"/>
    <col min="5" max="5" width="5.140625" style="13" customWidth="1"/>
    <col min="6" max="6" width="5.85546875" style="13" customWidth="1"/>
    <col min="7" max="8" width="6.140625" style="13" customWidth="1"/>
    <col min="9" max="10" width="7.42578125" style="13" customWidth="1"/>
    <col min="11" max="12" width="6.140625" style="13" customWidth="1"/>
    <col min="13" max="13" width="4.7109375" style="13" bestFit="1" customWidth="1"/>
    <col min="14" max="14" width="5.140625" style="13" customWidth="1"/>
    <col min="15" max="16" width="6.140625" style="13" customWidth="1"/>
    <col min="17" max="17" width="7.5703125" style="13" customWidth="1"/>
    <col min="18" max="18" width="9.140625" style="13"/>
    <col min="19" max="19" width="20.5703125" style="13" customWidth="1"/>
    <col min="20" max="21" width="9.140625" style="13"/>
    <col min="22" max="22" width="24.85546875" style="13" customWidth="1"/>
    <col min="23" max="16384" width="9.140625" style="13"/>
  </cols>
  <sheetData>
    <row r="1" spans="1:24" ht="23.25" customHeight="1">
      <c r="A1" s="280" t="s">
        <v>396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</row>
    <row r="2" spans="1:24" ht="33" customHeight="1">
      <c r="A2" s="696" t="s">
        <v>397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7"/>
      <c r="U2" s="697"/>
      <c r="V2" s="697"/>
      <c r="W2" s="697"/>
      <c r="X2" s="697"/>
    </row>
    <row r="3" spans="1:24" ht="14.25" customHeight="1" thickBot="1">
      <c r="A3" s="735" t="s">
        <v>398</v>
      </c>
      <c r="B3" s="735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7"/>
      <c r="S3" s="13" t="s">
        <v>399</v>
      </c>
    </row>
    <row r="4" spans="1:24" ht="22.5" customHeight="1" thickTop="1">
      <c r="A4" s="738" t="s">
        <v>112</v>
      </c>
      <c r="B4" s="738" t="s">
        <v>86</v>
      </c>
      <c r="C4" s="699" t="s">
        <v>72</v>
      </c>
      <c r="D4" s="699"/>
      <c r="E4" s="699" t="s">
        <v>73</v>
      </c>
      <c r="F4" s="699"/>
      <c r="G4" s="699" t="s">
        <v>87</v>
      </c>
      <c r="H4" s="699"/>
      <c r="I4" s="699" t="s">
        <v>74</v>
      </c>
      <c r="J4" s="699"/>
      <c r="K4" s="699" t="s">
        <v>88</v>
      </c>
      <c r="L4" s="699"/>
      <c r="M4" s="699" t="s">
        <v>59</v>
      </c>
      <c r="N4" s="699"/>
      <c r="O4" s="699" t="s">
        <v>42</v>
      </c>
      <c r="P4" s="699"/>
      <c r="Q4" s="699"/>
      <c r="R4" s="699" t="s">
        <v>149</v>
      </c>
      <c r="S4" s="332" t="s">
        <v>400</v>
      </c>
    </row>
    <row r="5" spans="1:24" ht="27.75" customHeight="1">
      <c r="A5" s="739"/>
      <c r="B5" s="739"/>
      <c r="C5" s="267" t="s">
        <v>209</v>
      </c>
      <c r="D5" s="267"/>
      <c r="E5" s="362" t="s">
        <v>156</v>
      </c>
      <c r="F5" s="363"/>
      <c r="G5" s="362" t="s">
        <v>157</v>
      </c>
      <c r="H5" s="363"/>
      <c r="I5" s="364" t="s">
        <v>158</v>
      </c>
      <c r="J5" s="365"/>
      <c r="K5" s="701" t="s">
        <v>208</v>
      </c>
      <c r="L5" s="701"/>
      <c r="M5" s="267" t="s">
        <v>159</v>
      </c>
      <c r="N5" s="267"/>
      <c r="O5" s="267" t="s">
        <v>125</v>
      </c>
      <c r="P5" s="267"/>
      <c r="Q5" s="267"/>
      <c r="R5" s="702"/>
      <c r="S5" s="287"/>
    </row>
    <row r="6" spans="1:24" ht="20.25" customHeight="1">
      <c r="A6" s="739"/>
      <c r="B6" s="739"/>
      <c r="C6" s="703" t="s">
        <v>40</v>
      </c>
      <c r="D6" s="703" t="s">
        <v>41</v>
      </c>
      <c r="E6" s="703" t="s">
        <v>40</v>
      </c>
      <c r="F6" s="703" t="s">
        <v>393</v>
      </c>
      <c r="G6" s="703" t="s">
        <v>40</v>
      </c>
      <c r="H6" s="703" t="s">
        <v>41</v>
      </c>
      <c r="I6" s="703" t="s">
        <v>40</v>
      </c>
      <c r="J6" s="703" t="s">
        <v>41</v>
      </c>
      <c r="K6" s="703" t="s">
        <v>40</v>
      </c>
      <c r="L6" s="703" t="s">
        <v>41</v>
      </c>
      <c r="M6" s="703" t="s">
        <v>40</v>
      </c>
      <c r="N6" s="703" t="s">
        <v>41</v>
      </c>
      <c r="O6" s="703" t="s">
        <v>40</v>
      </c>
      <c r="P6" s="703" t="s">
        <v>41</v>
      </c>
      <c r="Q6" s="703" t="s">
        <v>42</v>
      </c>
      <c r="R6" s="702"/>
      <c r="S6" s="287"/>
    </row>
    <row r="7" spans="1:24" ht="14.25" customHeight="1" thickBot="1">
      <c r="A7" s="740"/>
      <c r="B7" s="740"/>
      <c r="C7" s="244" t="s">
        <v>401</v>
      </c>
      <c r="D7" s="244" t="s">
        <v>402</v>
      </c>
      <c r="E7" s="244" t="s">
        <v>401</v>
      </c>
      <c r="F7" s="244" t="s">
        <v>402</v>
      </c>
      <c r="G7" s="244" t="s">
        <v>401</v>
      </c>
      <c r="H7" s="244" t="s">
        <v>402</v>
      </c>
      <c r="I7" s="244" t="s">
        <v>401</v>
      </c>
      <c r="J7" s="244" t="s">
        <v>402</v>
      </c>
      <c r="K7" s="244" t="s">
        <v>401</v>
      </c>
      <c r="L7" s="244" t="s">
        <v>402</v>
      </c>
      <c r="M7" s="244" t="s">
        <v>401</v>
      </c>
      <c r="N7" s="244" t="s">
        <v>402</v>
      </c>
      <c r="O7" s="244" t="s">
        <v>401</v>
      </c>
      <c r="P7" s="244" t="s">
        <v>402</v>
      </c>
      <c r="Q7" s="741" t="s">
        <v>403</v>
      </c>
      <c r="R7" s="707"/>
      <c r="S7" s="288"/>
    </row>
    <row r="8" spans="1:24" ht="19.5" customHeight="1">
      <c r="A8" s="742" t="s">
        <v>98</v>
      </c>
      <c r="B8" s="743" t="s">
        <v>58</v>
      </c>
      <c r="C8" s="744">
        <v>0</v>
      </c>
      <c r="D8" s="744">
        <v>0</v>
      </c>
      <c r="E8" s="744">
        <v>0</v>
      </c>
      <c r="F8" s="744">
        <v>1</v>
      </c>
      <c r="G8" s="744">
        <v>0</v>
      </c>
      <c r="H8" s="744">
        <v>0</v>
      </c>
      <c r="I8" s="744">
        <v>0</v>
      </c>
      <c r="J8" s="744">
        <v>0</v>
      </c>
      <c r="K8" s="744">
        <v>0</v>
      </c>
      <c r="L8" s="744">
        <v>0</v>
      </c>
      <c r="M8" s="744">
        <v>0</v>
      </c>
      <c r="N8" s="744">
        <v>0</v>
      </c>
      <c r="O8" s="744">
        <v>0</v>
      </c>
      <c r="P8" s="744">
        <v>1</v>
      </c>
      <c r="Q8" s="744">
        <v>1</v>
      </c>
      <c r="R8" s="712" t="s">
        <v>394</v>
      </c>
      <c r="S8" s="745" t="s">
        <v>404</v>
      </c>
    </row>
    <row r="9" spans="1:24" ht="19.5" customHeight="1">
      <c r="A9" s="746"/>
      <c r="B9" s="747" t="s">
        <v>60</v>
      </c>
      <c r="C9" s="748">
        <v>0</v>
      </c>
      <c r="D9" s="748">
        <v>0</v>
      </c>
      <c r="E9" s="748">
        <v>0</v>
      </c>
      <c r="F9" s="748">
        <v>0</v>
      </c>
      <c r="G9" s="748">
        <v>0</v>
      </c>
      <c r="H9" s="748">
        <v>0</v>
      </c>
      <c r="I9" s="748">
        <v>0</v>
      </c>
      <c r="J9" s="748">
        <v>0</v>
      </c>
      <c r="K9" s="748">
        <v>0</v>
      </c>
      <c r="L9" s="748">
        <v>0</v>
      </c>
      <c r="M9" s="748">
        <v>0</v>
      </c>
      <c r="N9" s="748">
        <v>0</v>
      </c>
      <c r="O9" s="748">
        <v>0</v>
      </c>
      <c r="P9" s="748">
        <v>0</v>
      </c>
      <c r="Q9" s="748">
        <v>0</v>
      </c>
      <c r="R9" s="716" t="s">
        <v>395</v>
      </c>
      <c r="S9" s="745"/>
    </row>
    <row r="10" spans="1:24" ht="19.5" customHeight="1">
      <c r="A10" s="746" t="s">
        <v>101</v>
      </c>
      <c r="B10" s="747" t="s">
        <v>58</v>
      </c>
      <c r="C10" s="748">
        <v>0</v>
      </c>
      <c r="D10" s="748">
        <v>0</v>
      </c>
      <c r="E10" s="748">
        <v>0</v>
      </c>
      <c r="F10" s="748">
        <v>0</v>
      </c>
      <c r="G10" s="748">
        <v>1</v>
      </c>
      <c r="H10" s="748">
        <v>0</v>
      </c>
      <c r="I10" s="748">
        <v>0</v>
      </c>
      <c r="J10" s="748">
        <v>0</v>
      </c>
      <c r="K10" s="748">
        <v>0</v>
      </c>
      <c r="L10" s="748">
        <v>0</v>
      </c>
      <c r="M10" s="748">
        <v>0</v>
      </c>
      <c r="N10" s="748">
        <v>0</v>
      </c>
      <c r="O10" s="748">
        <v>1</v>
      </c>
      <c r="P10" s="748">
        <v>0</v>
      </c>
      <c r="Q10" s="748">
        <v>1</v>
      </c>
      <c r="R10" s="716" t="s">
        <v>394</v>
      </c>
      <c r="S10" s="749" t="s">
        <v>204</v>
      </c>
    </row>
    <row r="11" spans="1:24" ht="19.5" customHeight="1">
      <c r="A11" s="746"/>
      <c r="B11" s="747" t="s">
        <v>60</v>
      </c>
      <c r="C11" s="748">
        <v>0</v>
      </c>
      <c r="D11" s="748">
        <v>0</v>
      </c>
      <c r="E11" s="748">
        <v>0</v>
      </c>
      <c r="F11" s="748">
        <v>0</v>
      </c>
      <c r="G11" s="748">
        <v>0</v>
      </c>
      <c r="H11" s="748">
        <v>0</v>
      </c>
      <c r="I11" s="748">
        <v>0</v>
      </c>
      <c r="J11" s="748">
        <v>0</v>
      </c>
      <c r="K11" s="748">
        <v>0</v>
      </c>
      <c r="L11" s="748">
        <v>0</v>
      </c>
      <c r="M11" s="748">
        <v>0</v>
      </c>
      <c r="N11" s="748">
        <v>0</v>
      </c>
      <c r="O11" s="748">
        <v>0</v>
      </c>
      <c r="P11" s="748">
        <v>0</v>
      </c>
      <c r="Q11" s="748">
        <v>0</v>
      </c>
      <c r="R11" s="716" t="s">
        <v>395</v>
      </c>
      <c r="S11" s="749"/>
    </row>
    <row r="12" spans="1:24" ht="20.25" customHeight="1">
      <c r="A12" s="746" t="s">
        <v>103</v>
      </c>
      <c r="B12" s="747" t="s">
        <v>58</v>
      </c>
      <c r="C12" s="748">
        <v>1.0000000000000002</v>
      </c>
      <c r="D12" s="748">
        <v>1.0000000000000002</v>
      </c>
      <c r="E12" s="748">
        <v>5</v>
      </c>
      <c r="F12" s="748">
        <v>21</v>
      </c>
      <c r="G12" s="748">
        <v>10</v>
      </c>
      <c r="H12" s="748">
        <v>23.000000000000004</v>
      </c>
      <c r="I12" s="748">
        <v>0</v>
      </c>
      <c r="J12" s="748">
        <v>0</v>
      </c>
      <c r="K12" s="748">
        <v>0</v>
      </c>
      <c r="L12" s="748">
        <v>1</v>
      </c>
      <c r="M12" s="748">
        <v>0</v>
      </c>
      <c r="N12" s="748">
        <v>0</v>
      </c>
      <c r="O12" s="748">
        <v>16.000000000000004</v>
      </c>
      <c r="P12" s="748">
        <v>45.999999999999993</v>
      </c>
      <c r="Q12" s="748">
        <v>62</v>
      </c>
      <c r="R12" s="716" t="s">
        <v>394</v>
      </c>
      <c r="S12" s="376" t="s">
        <v>194</v>
      </c>
    </row>
    <row r="13" spans="1:24" ht="20.25" customHeight="1">
      <c r="A13" s="746"/>
      <c r="B13" s="747" t="s">
        <v>60</v>
      </c>
      <c r="C13" s="748">
        <v>0</v>
      </c>
      <c r="D13" s="748">
        <v>0</v>
      </c>
      <c r="E13" s="748">
        <v>0</v>
      </c>
      <c r="F13" s="748">
        <v>1</v>
      </c>
      <c r="G13" s="748">
        <v>0</v>
      </c>
      <c r="H13" s="748">
        <v>1</v>
      </c>
      <c r="I13" s="748">
        <v>0</v>
      </c>
      <c r="J13" s="748">
        <v>0</v>
      </c>
      <c r="K13" s="748">
        <v>0</v>
      </c>
      <c r="L13" s="748">
        <v>0</v>
      </c>
      <c r="M13" s="748">
        <v>0</v>
      </c>
      <c r="N13" s="748">
        <v>0</v>
      </c>
      <c r="O13" s="748">
        <v>0</v>
      </c>
      <c r="P13" s="748">
        <v>2</v>
      </c>
      <c r="Q13" s="748">
        <v>2</v>
      </c>
      <c r="R13" s="716" t="s">
        <v>395</v>
      </c>
      <c r="S13" s="376"/>
    </row>
    <row r="14" spans="1:24" ht="20.25" customHeight="1">
      <c r="A14" s="746" t="s">
        <v>105</v>
      </c>
      <c r="B14" s="747" t="s">
        <v>58</v>
      </c>
      <c r="C14" s="748">
        <v>0</v>
      </c>
      <c r="D14" s="748">
        <v>0</v>
      </c>
      <c r="E14" s="748">
        <v>0</v>
      </c>
      <c r="F14" s="748">
        <v>0</v>
      </c>
      <c r="G14" s="748">
        <v>0</v>
      </c>
      <c r="H14" s="748">
        <v>2</v>
      </c>
      <c r="I14" s="748">
        <v>0</v>
      </c>
      <c r="J14" s="748">
        <v>0</v>
      </c>
      <c r="K14" s="748">
        <v>0</v>
      </c>
      <c r="L14" s="748">
        <v>0</v>
      </c>
      <c r="M14" s="748">
        <v>0</v>
      </c>
      <c r="N14" s="748">
        <v>0</v>
      </c>
      <c r="O14" s="748">
        <v>0</v>
      </c>
      <c r="P14" s="748">
        <v>2</v>
      </c>
      <c r="Q14" s="748">
        <v>2</v>
      </c>
      <c r="R14" s="716" t="s">
        <v>394</v>
      </c>
      <c r="S14" s="376" t="s">
        <v>405</v>
      </c>
    </row>
    <row r="15" spans="1:24" ht="20.25" customHeight="1">
      <c r="A15" s="746"/>
      <c r="B15" s="747" t="s">
        <v>60</v>
      </c>
      <c r="C15" s="748">
        <v>0</v>
      </c>
      <c r="D15" s="748">
        <v>0</v>
      </c>
      <c r="E15" s="748">
        <v>0</v>
      </c>
      <c r="F15" s="748">
        <v>0</v>
      </c>
      <c r="G15" s="748">
        <v>0</v>
      </c>
      <c r="H15" s="748">
        <v>0</v>
      </c>
      <c r="I15" s="748">
        <v>0</v>
      </c>
      <c r="J15" s="748">
        <v>0</v>
      </c>
      <c r="K15" s="748">
        <v>0</v>
      </c>
      <c r="L15" s="748">
        <v>0</v>
      </c>
      <c r="M15" s="748">
        <v>0</v>
      </c>
      <c r="N15" s="748">
        <v>0</v>
      </c>
      <c r="O15" s="748">
        <v>0</v>
      </c>
      <c r="P15" s="748">
        <v>0</v>
      </c>
      <c r="Q15" s="748">
        <v>0</v>
      </c>
      <c r="R15" s="716" t="s">
        <v>395</v>
      </c>
      <c r="S15" s="376"/>
    </row>
    <row r="16" spans="1:24" ht="20.25" customHeight="1">
      <c r="A16" s="746" t="s">
        <v>106</v>
      </c>
      <c r="B16" s="747" t="s">
        <v>58</v>
      </c>
      <c r="C16" s="750">
        <v>5.0000000000000009</v>
      </c>
      <c r="D16" s="750">
        <v>14.000000000000005</v>
      </c>
      <c r="E16" s="750">
        <v>10.000000000000005</v>
      </c>
      <c r="F16" s="750">
        <v>58.999999999999993</v>
      </c>
      <c r="G16" s="750">
        <v>27.000000000000004</v>
      </c>
      <c r="H16" s="750">
        <v>44.999999999999993</v>
      </c>
      <c r="I16" s="750">
        <v>0</v>
      </c>
      <c r="J16" s="750">
        <v>0</v>
      </c>
      <c r="K16" s="750">
        <v>0</v>
      </c>
      <c r="L16" s="750">
        <v>1.0000000000000007</v>
      </c>
      <c r="M16" s="750">
        <v>0</v>
      </c>
      <c r="N16" s="750">
        <v>0</v>
      </c>
      <c r="O16" s="750">
        <v>42</v>
      </c>
      <c r="P16" s="750">
        <v>119.00000000000001</v>
      </c>
      <c r="Q16" s="750">
        <v>160.99999999999994</v>
      </c>
      <c r="R16" s="716" t="s">
        <v>394</v>
      </c>
      <c r="S16" s="376" t="s">
        <v>406</v>
      </c>
    </row>
    <row r="17" spans="1:22" ht="20.25" customHeight="1">
      <c r="A17" s="746"/>
      <c r="B17" s="747" t="s">
        <v>60</v>
      </c>
      <c r="C17" s="748">
        <v>0</v>
      </c>
      <c r="D17" s="748">
        <v>0</v>
      </c>
      <c r="E17" s="748">
        <v>0</v>
      </c>
      <c r="F17" s="748">
        <v>3</v>
      </c>
      <c r="G17" s="748">
        <v>3</v>
      </c>
      <c r="H17" s="748">
        <v>7</v>
      </c>
      <c r="I17" s="748">
        <v>0</v>
      </c>
      <c r="J17" s="748">
        <v>0</v>
      </c>
      <c r="K17" s="748">
        <v>1</v>
      </c>
      <c r="L17" s="748">
        <v>0</v>
      </c>
      <c r="M17" s="748">
        <v>0</v>
      </c>
      <c r="N17" s="748">
        <v>0</v>
      </c>
      <c r="O17" s="748">
        <v>4</v>
      </c>
      <c r="P17" s="748">
        <v>10</v>
      </c>
      <c r="Q17" s="748">
        <v>13.999999999999998</v>
      </c>
      <c r="R17" s="716" t="s">
        <v>395</v>
      </c>
      <c r="S17" s="376"/>
    </row>
    <row r="18" spans="1:22" ht="20.25" customHeight="1">
      <c r="A18" s="746" t="s">
        <v>108</v>
      </c>
      <c r="B18" s="747" t="s">
        <v>58</v>
      </c>
      <c r="C18" s="748">
        <v>2.0000000000000004</v>
      </c>
      <c r="D18" s="748">
        <v>7</v>
      </c>
      <c r="E18" s="748">
        <v>1.0000000000000002</v>
      </c>
      <c r="F18" s="748">
        <v>10</v>
      </c>
      <c r="G18" s="748">
        <v>0.99999999999999989</v>
      </c>
      <c r="H18" s="748">
        <v>9</v>
      </c>
      <c r="I18" s="748">
        <v>0</v>
      </c>
      <c r="J18" s="748">
        <v>0</v>
      </c>
      <c r="K18" s="748">
        <v>0</v>
      </c>
      <c r="L18" s="748">
        <v>0</v>
      </c>
      <c r="M18" s="748">
        <v>0</v>
      </c>
      <c r="N18" s="748">
        <v>0</v>
      </c>
      <c r="O18" s="748">
        <v>3.9999999999999996</v>
      </c>
      <c r="P18" s="748">
        <v>25.999999999999996</v>
      </c>
      <c r="Q18" s="748">
        <v>30</v>
      </c>
      <c r="R18" s="716" t="s">
        <v>394</v>
      </c>
      <c r="S18" s="376" t="s">
        <v>407</v>
      </c>
    </row>
    <row r="19" spans="1:22" ht="30.75" customHeight="1">
      <c r="A19" s="746"/>
      <c r="B19" s="747" t="s">
        <v>60</v>
      </c>
      <c r="C19" s="748">
        <v>0</v>
      </c>
      <c r="D19" s="748">
        <v>0</v>
      </c>
      <c r="E19" s="748">
        <v>0</v>
      </c>
      <c r="F19" s="748">
        <v>0</v>
      </c>
      <c r="G19" s="748">
        <v>0</v>
      </c>
      <c r="H19" s="748">
        <v>0</v>
      </c>
      <c r="I19" s="748">
        <v>0</v>
      </c>
      <c r="J19" s="748">
        <v>0</v>
      </c>
      <c r="K19" s="748">
        <v>0</v>
      </c>
      <c r="L19" s="748">
        <v>0</v>
      </c>
      <c r="M19" s="748">
        <v>0</v>
      </c>
      <c r="N19" s="748">
        <v>0</v>
      </c>
      <c r="O19" s="748">
        <v>0</v>
      </c>
      <c r="P19" s="748">
        <v>0</v>
      </c>
      <c r="Q19" s="748">
        <v>0</v>
      </c>
      <c r="R19" s="716" t="s">
        <v>395</v>
      </c>
      <c r="S19" s="376"/>
      <c r="V19" s="745"/>
    </row>
    <row r="20" spans="1:22" ht="20.25" customHeight="1">
      <c r="A20" s="746" t="s">
        <v>110</v>
      </c>
      <c r="B20" s="747" t="s">
        <v>58</v>
      </c>
      <c r="C20" s="748">
        <v>0</v>
      </c>
      <c r="D20" s="748">
        <v>0</v>
      </c>
      <c r="E20" s="748">
        <v>0</v>
      </c>
      <c r="F20" s="748">
        <v>0</v>
      </c>
      <c r="G20" s="748">
        <v>0</v>
      </c>
      <c r="H20" s="748">
        <v>0</v>
      </c>
      <c r="I20" s="748">
        <v>0</v>
      </c>
      <c r="J20" s="748">
        <v>0</v>
      </c>
      <c r="K20" s="748">
        <v>0</v>
      </c>
      <c r="L20" s="748">
        <v>1</v>
      </c>
      <c r="M20" s="748">
        <v>0</v>
      </c>
      <c r="N20" s="748">
        <v>0</v>
      </c>
      <c r="O20" s="748">
        <v>0</v>
      </c>
      <c r="P20" s="748">
        <v>1</v>
      </c>
      <c r="Q20" s="748">
        <v>1</v>
      </c>
      <c r="R20" s="716" t="s">
        <v>394</v>
      </c>
      <c r="S20" s="376" t="s">
        <v>408</v>
      </c>
      <c r="V20" s="745"/>
    </row>
    <row r="21" spans="1:22" ht="20.25" customHeight="1">
      <c r="A21" s="746"/>
      <c r="B21" s="747" t="s">
        <v>60</v>
      </c>
      <c r="C21" s="748">
        <v>0</v>
      </c>
      <c r="D21" s="748">
        <v>0</v>
      </c>
      <c r="E21" s="748">
        <v>0</v>
      </c>
      <c r="F21" s="748">
        <v>0</v>
      </c>
      <c r="G21" s="748">
        <v>0</v>
      </c>
      <c r="H21" s="748">
        <v>4</v>
      </c>
      <c r="I21" s="748">
        <v>0</v>
      </c>
      <c r="J21" s="748">
        <v>0</v>
      </c>
      <c r="K21" s="748">
        <v>0</v>
      </c>
      <c r="L21" s="748">
        <v>0</v>
      </c>
      <c r="M21" s="748">
        <v>0</v>
      </c>
      <c r="N21" s="748">
        <v>0</v>
      </c>
      <c r="O21" s="748">
        <v>0</v>
      </c>
      <c r="P21" s="748">
        <v>4</v>
      </c>
      <c r="Q21" s="748">
        <v>4</v>
      </c>
      <c r="R21" s="716" t="s">
        <v>395</v>
      </c>
      <c r="S21" s="376"/>
    </row>
    <row r="22" spans="1:22" ht="20.25" customHeight="1">
      <c r="A22" s="746" t="s">
        <v>111</v>
      </c>
      <c r="B22" s="747" t="s">
        <v>58</v>
      </c>
      <c r="C22" s="750">
        <v>0</v>
      </c>
      <c r="D22" s="750">
        <v>6</v>
      </c>
      <c r="E22" s="750">
        <v>0</v>
      </c>
      <c r="F22" s="750">
        <v>2</v>
      </c>
      <c r="G22" s="750">
        <v>0</v>
      </c>
      <c r="H22" s="750">
        <v>0</v>
      </c>
      <c r="I22" s="750">
        <v>0</v>
      </c>
      <c r="J22" s="750">
        <v>0</v>
      </c>
      <c r="K22" s="750">
        <v>0</v>
      </c>
      <c r="L22" s="750">
        <v>0</v>
      </c>
      <c r="M22" s="750">
        <v>0</v>
      </c>
      <c r="N22" s="750">
        <v>0</v>
      </c>
      <c r="O22" s="750">
        <v>0</v>
      </c>
      <c r="P22" s="750">
        <v>8</v>
      </c>
      <c r="Q22" s="750">
        <v>8</v>
      </c>
      <c r="R22" s="716" t="s">
        <v>394</v>
      </c>
      <c r="S22" s="376" t="s">
        <v>409</v>
      </c>
    </row>
    <row r="23" spans="1:22" ht="20.25" customHeight="1">
      <c r="A23" s="751"/>
      <c r="B23" s="752" t="s">
        <v>60</v>
      </c>
      <c r="C23" s="753">
        <v>0</v>
      </c>
      <c r="D23" s="753">
        <v>0</v>
      </c>
      <c r="E23" s="753">
        <v>0</v>
      </c>
      <c r="F23" s="753">
        <v>0</v>
      </c>
      <c r="G23" s="753">
        <v>0</v>
      </c>
      <c r="H23" s="753">
        <v>0</v>
      </c>
      <c r="I23" s="753">
        <v>0</v>
      </c>
      <c r="J23" s="753">
        <v>0</v>
      </c>
      <c r="K23" s="753">
        <v>0</v>
      </c>
      <c r="L23" s="753">
        <v>0</v>
      </c>
      <c r="M23" s="753">
        <v>0</v>
      </c>
      <c r="N23" s="753">
        <v>0</v>
      </c>
      <c r="O23" s="753">
        <v>0</v>
      </c>
      <c r="P23" s="753">
        <v>0</v>
      </c>
      <c r="Q23" s="753">
        <v>0</v>
      </c>
      <c r="R23" s="712" t="s">
        <v>395</v>
      </c>
      <c r="S23" s="374"/>
    </row>
    <row r="24" spans="1:22" ht="15.75" customHeight="1">
      <c r="A24" s="754" t="s">
        <v>77</v>
      </c>
      <c r="B24" s="755" t="s">
        <v>58</v>
      </c>
      <c r="C24" s="756">
        <v>8</v>
      </c>
      <c r="D24" s="756">
        <v>28.000000000000011</v>
      </c>
      <c r="E24" s="756">
        <v>15.999999999999996</v>
      </c>
      <c r="F24" s="756">
        <v>92.999999999999972</v>
      </c>
      <c r="G24" s="756">
        <v>38.999999999999993</v>
      </c>
      <c r="H24" s="756">
        <v>79.000000000000014</v>
      </c>
      <c r="I24" s="756">
        <v>0</v>
      </c>
      <c r="J24" s="756">
        <v>0</v>
      </c>
      <c r="K24" s="756">
        <v>0</v>
      </c>
      <c r="L24" s="756">
        <v>3.0000000000000004</v>
      </c>
      <c r="M24" s="756">
        <v>0</v>
      </c>
      <c r="N24" s="756">
        <v>0</v>
      </c>
      <c r="O24" s="756">
        <v>62.999999999999979</v>
      </c>
      <c r="P24" s="756">
        <v>203.00000000000003</v>
      </c>
      <c r="Q24" s="756">
        <v>266.00000000000011</v>
      </c>
      <c r="R24" s="757" t="s">
        <v>394</v>
      </c>
      <c r="S24" s="758" t="s">
        <v>378</v>
      </c>
    </row>
    <row r="25" spans="1:22" ht="17.25" customHeight="1">
      <c r="A25" s="739"/>
      <c r="B25" s="735" t="s">
        <v>60</v>
      </c>
      <c r="C25" s="759">
        <v>0</v>
      </c>
      <c r="D25" s="759">
        <v>0</v>
      </c>
      <c r="E25" s="759">
        <v>0</v>
      </c>
      <c r="F25" s="759">
        <v>4</v>
      </c>
      <c r="G25" s="759">
        <v>3</v>
      </c>
      <c r="H25" s="759">
        <v>12.000000000000002</v>
      </c>
      <c r="I25" s="759">
        <v>0</v>
      </c>
      <c r="J25" s="759">
        <v>0</v>
      </c>
      <c r="K25" s="759">
        <v>0.99999999999999989</v>
      </c>
      <c r="L25" s="759">
        <v>0</v>
      </c>
      <c r="M25" s="759">
        <v>0</v>
      </c>
      <c r="N25" s="759">
        <v>0</v>
      </c>
      <c r="O25" s="759">
        <v>3.9999999999999996</v>
      </c>
      <c r="P25" s="759">
        <v>16</v>
      </c>
      <c r="Q25" s="759">
        <v>20</v>
      </c>
      <c r="R25" s="712" t="s">
        <v>395</v>
      </c>
      <c r="S25" s="287"/>
    </row>
    <row r="26" spans="1:22" ht="17.25" customHeight="1" thickBot="1">
      <c r="A26" s="760"/>
      <c r="B26" s="761" t="s">
        <v>42</v>
      </c>
      <c r="C26" s="762">
        <v>8</v>
      </c>
      <c r="D26" s="762">
        <v>28.000000000000011</v>
      </c>
      <c r="E26" s="762">
        <v>15.999999999999996</v>
      </c>
      <c r="F26" s="762">
        <v>96.999999999999972</v>
      </c>
      <c r="G26" s="762">
        <v>41.999999999999993</v>
      </c>
      <c r="H26" s="762">
        <v>91.000000000000014</v>
      </c>
      <c r="I26" s="762">
        <v>0</v>
      </c>
      <c r="J26" s="762">
        <v>0</v>
      </c>
      <c r="K26" s="762">
        <v>0.99999999999999989</v>
      </c>
      <c r="L26" s="762">
        <v>3.0000000000000004</v>
      </c>
      <c r="M26" s="762">
        <v>0</v>
      </c>
      <c r="N26" s="762">
        <v>0</v>
      </c>
      <c r="O26" s="762">
        <v>66.999999999999972</v>
      </c>
      <c r="P26" s="762">
        <v>219.00000000000003</v>
      </c>
      <c r="Q26" s="762">
        <v>286.00000000000011</v>
      </c>
      <c r="R26" s="763" t="s">
        <v>125</v>
      </c>
      <c r="S26" s="370"/>
    </row>
    <row r="27" spans="1:22" ht="34.5" customHeight="1" thickTop="1">
      <c r="R27" s="712"/>
    </row>
  </sheetData>
  <mergeCells count="39">
    <mergeCell ref="V19:V20"/>
    <mergeCell ref="A20:A21"/>
    <mergeCell ref="S20:S21"/>
    <mergeCell ref="A22:A23"/>
    <mergeCell ref="S22:S23"/>
    <mergeCell ref="A24:A26"/>
    <mergeCell ref="S24:S26"/>
    <mergeCell ref="A14:A15"/>
    <mergeCell ref="S14:S15"/>
    <mergeCell ref="A16:A17"/>
    <mergeCell ref="S16:S17"/>
    <mergeCell ref="A18:A19"/>
    <mergeCell ref="S18:S19"/>
    <mergeCell ref="A8:A9"/>
    <mergeCell ref="S8:S9"/>
    <mergeCell ref="A10:A11"/>
    <mergeCell ref="S10:S11"/>
    <mergeCell ref="A12:A13"/>
    <mergeCell ref="S12:S13"/>
    <mergeCell ref="O4:Q4"/>
    <mergeCell ref="R4:R7"/>
    <mergeCell ref="S4:S7"/>
    <mergeCell ref="C5:D5"/>
    <mergeCell ref="E5:F5"/>
    <mergeCell ref="G5:H5"/>
    <mergeCell ref="I5:J5"/>
    <mergeCell ref="K5:L5"/>
    <mergeCell ref="M5:N5"/>
    <mergeCell ref="O5:Q5"/>
    <mergeCell ref="A1:S1"/>
    <mergeCell ref="A2:S2"/>
    <mergeCell ref="A4:A7"/>
    <mergeCell ref="B4:B7"/>
    <mergeCell ref="C4:D4"/>
    <mergeCell ref="E4:F4"/>
    <mergeCell ref="G4:H4"/>
    <mergeCell ref="I4:J4"/>
    <mergeCell ref="K4:L4"/>
    <mergeCell ref="M4:N4"/>
  </mergeCells>
  <printOptions horizontalCentered="1"/>
  <pageMargins left="1" right="1" top="1" bottom="1" header="1" footer="1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rightToLeft="1" view="pageBreakPreview" topLeftCell="A12" zoomScaleNormal="100" zoomScaleSheetLayoutView="100" workbookViewId="0">
      <selection activeCell="O15" sqref="O15:P15"/>
    </sheetView>
  </sheetViews>
  <sheetFormatPr defaultRowHeight="15"/>
  <cols>
    <col min="1" max="1" width="10" style="22" customWidth="1"/>
    <col min="2" max="3" width="22.140625" style="22" customWidth="1"/>
    <col min="4" max="4" width="27.7109375" style="22" customWidth="1"/>
    <col min="5" max="5" width="22.140625" style="22" customWidth="1"/>
    <col min="6" max="6" width="20.85546875" style="22" customWidth="1"/>
    <col min="7" max="16384" width="9.140625" style="22"/>
  </cols>
  <sheetData>
    <row r="2" spans="2:6" ht="26.25" customHeight="1">
      <c r="B2" s="451" t="s">
        <v>410</v>
      </c>
      <c r="C2" s="451"/>
      <c r="D2" s="451"/>
      <c r="E2" s="451"/>
      <c r="F2" s="451"/>
    </row>
    <row r="3" spans="2:6" ht="37.5" customHeight="1">
      <c r="B3" s="696" t="s">
        <v>411</v>
      </c>
      <c r="C3" s="696"/>
      <c r="D3" s="696"/>
      <c r="E3" s="696"/>
      <c r="F3" s="696"/>
    </row>
    <row r="4" spans="2:6" ht="21.75" customHeight="1" thickBot="1">
      <c r="B4" s="258" t="s">
        <v>412</v>
      </c>
      <c r="C4" s="764"/>
      <c r="D4" s="764"/>
      <c r="E4" s="764"/>
      <c r="F4" s="13" t="s">
        <v>413</v>
      </c>
    </row>
    <row r="5" spans="2:6" ht="20.25" customHeight="1" thickTop="1">
      <c r="B5" s="305" t="s">
        <v>50</v>
      </c>
      <c r="C5" s="305" t="s">
        <v>414</v>
      </c>
      <c r="D5" s="305"/>
      <c r="E5" s="305"/>
      <c r="F5" s="513" t="s">
        <v>142</v>
      </c>
    </row>
    <row r="6" spans="2:6" ht="20.25" customHeight="1">
      <c r="B6" s="280"/>
      <c r="C6" s="241" t="s">
        <v>40</v>
      </c>
      <c r="D6" s="241" t="s">
        <v>41</v>
      </c>
      <c r="E6" s="241" t="s">
        <v>42</v>
      </c>
      <c r="F6" s="517"/>
    </row>
    <row r="7" spans="2:6" ht="20.25" customHeight="1" thickBot="1">
      <c r="B7" s="306"/>
      <c r="C7" s="408" t="s">
        <v>277</v>
      </c>
      <c r="D7" s="408" t="s">
        <v>214</v>
      </c>
      <c r="E7" s="408" t="s">
        <v>125</v>
      </c>
      <c r="F7" s="708"/>
    </row>
    <row r="8" spans="2:6" ht="20.25" customHeight="1">
      <c r="B8" s="765" t="s">
        <v>278</v>
      </c>
      <c r="C8" s="766">
        <v>3.0000000000000004</v>
      </c>
      <c r="D8" s="767">
        <v>5</v>
      </c>
      <c r="E8" s="767">
        <v>8</v>
      </c>
      <c r="F8" s="768" t="s">
        <v>367</v>
      </c>
    </row>
    <row r="9" spans="2:6" ht="20.25" customHeight="1">
      <c r="B9" s="769" t="s">
        <v>51</v>
      </c>
      <c r="C9" s="770">
        <v>4</v>
      </c>
      <c r="D9" s="771">
        <v>4</v>
      </c>
      <c r="E9" s="771">
        <v>8</v>
      </c>
      <c r="F9" s="772" t="s">
        <v>143</v>
      </c>
    </row>
    <row r="10" spans="2:6" ht="20.25" customHeight="1">
      <c r="B10" s="769" t="s">
        <v>52</v>
      </c>
      <c r="C10" s="770">
        <v>91.999999999999986</v>
      </c>
      <c r="D10" s="771">
        <v>85</v>
      </c>
      <c r="E10" s="771">
        <v>177</v>
      </c>
      <c r="F10" s="113" t="s">
        <v>144</v>
      </c>
    </row>
    <row r="11" spans="2:6" ht="20.25" customHeight="1">
      <c r="B11" s="769" t="s">
        <v>280</v>
      </c>
      <c r="C11" s="770">
        <v>16</v>
      </c>
      <c r="D11" s="771">
        <v>7</v>
      </c>
      <c r="E11" s="771">
        <v>23</v>
      </c>
      <c r="F11" s="681" t="s">
        <v>371</v>
      </c>
    </row>
    <row r="12" spans="2:6" ht="20.25" customHeight="1">
      <c r="B12" s="769" t="s">
        <v>282</v>
      </c>
      <c r="C12" s="770">
        <v>15</v>
      </c>
      <c r="D12" s="771">
        <v>17</v>
      </c>
      <c r="E12" s="771">
        <v>32</v>
      </c>
      <c r="F12" s="772" t="s">
        <v>375</v>
      </c>
    </row>
    <row r="13" spans="2:6" ht="20.25" customHeight="1">
      <c r="B13" s="769" t="s">
        <v>330</v>
      </c>
      <c r="C13" s="770">
        <v>8</v>
      </c>
      <c r="D13" s="771">
        <v>6.0000000000000009</v>
      </c>
      <c r="E13" s="771">
        <v>14</v>
      </c>
      <c r="F13" s="772" t="s">
        <v>376</v>
      </c>
    </row>
    <row r="14" spans="2:6" ht="20.25" customHeight="1">
      <c r="B14" s="769" t="s">
        <v>55</v>
      </c>
      <c r="C14" s="770">
        <v>5</v>
      </c>
      <c r="D14" s="771">
        <v>18</v>
      </c>
      <c r="E14" s="771">
        <v>23</v>
      </c>
      <c r="F14" s="772" t="s">
        <v>333</v>
      </c>
    </row>
    <row r="15" spans="2:6" ht="20.25" customHeight="1">
      <c r="B15" s="769" t="s">
        <v>56</v>
      </c>
      <c r="C15" s="770">
        <v>6</v>
      </c>
      <c r="D15" s="771">
        <v>21</v>
      </c>
      <c r="E15" s="771">
        <v>27</v>
      </c>
      <c r="F15" s="772" t="s">
        <v>335</v>
      </c>
    </row>
    <row r="16" spans="2:6" ht="20.25" customHeight="1" thickBot="1">
      <c r="B16" s="765" t="s">
        <v>57</v>
      </c>
      <c r="C16" s="766">
        <v>12</v>
      </c>
      <c r="D16" s="767">
        <v>22</v>
      </c>
      <c r="E16" s="767">
        <v>34</v>
      </c>
      <c r="F16" s="773" t="s">
        <v>377</v>
      </c>
    </row>
    <row r="17" spans="2:6" ht="20.25" customHeight="1" thickBot="1">
      <c r="B17" s="774" t="s">
        <v>42</v>
      </c>
      <c r="C17" s="775">
        <v>161.00000000000003</v>
      </c>
      <c r="D17" s="415">
        <v>185</v>
      </c>
      <c r="E17" s="415">
        <v>346</v>
      </c>
      <c r="F17" s="125" t="s">
        <v>125</v>
      </c>
    </row>
    <row r="18" spans="2:6" ht="15.75" customHeight="1" thickTop="1"/>
    <row r="19" spans="2:6" ht="15" customHeight="1">
      <c r="B19" s="436"/>
      <c r="C19" s="436"/>
      <c r="D19" s="436"/>
      <c r="E19" s="436"/>
    </row>
    <row r="20" spans="2:6" ht="15" customHeight="1"/>
    <row r="21" spans="2:6" ht="15" customHeight="1"/>
    <row r="22" spans="2:6" ht="15.75" customHeight="1"/>
  </sheetData>
  <mergeCells count="6">
    <mergeCell ref="B2:F2"/>
    <mergeCell ref="B3:F3"/>
    <mergeCell ref="B5:B7"/>
    <mergeCell ref="C5:E5"/>
    <mergeCell ref="F5:F7"/>
    <mergeCell ref="B19:E19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rightToLeft="1" view="pageBreakPreview" zoomScale="90" zoomScaleNormal="100" zoomScaleSheetLayoutView="90" workbookViewId="0">
      <selection activeCell="O15" sqref="O15:P15"/>
    </sheetView>
  </sheetViews>
  <sheetFormatPr defaultRowHeight="15.75"/>
  <cols>
    <col min="1" max="1" width="10.85546875" style="803" customWidth="1"/>
    <col min="2" max="6" width="5.28515625" style="12" customWidth="1"/>
    <col min="7" max="9" width="6.5703125" style="12" customWidth="1"/>
    <col min="10" max="21" width="5.28515625" style="12" customWidth="1"/>
    <col min="22" max="23" width="6" style="12" customWidth="1"/>
    <col min="24" max="24" width="7.42578125" style="12" customWidth="1"/>
    <col min="25" max="25" width="22.28515625" style="12" customWidth="1"/>
    <col min="26" max="26" width="9.140625" style="12"/>
    <col min="27" max="27" width="18.28515625" style="12" customWidth="1"/>
    <col min="28" max="16384" width="9.140625" style="12"/>
  </cols>
  <sheetData>
    <row r="1" spans="1:33" s="74" customFormat="1"/>
    <row r="2" spans="1:33" s="74" customFormat="1"/>
    <row r="3" spans="1:33" s="74" customFormat="1" ht="23.25" customHeight="1">
      <c r="A3" s="451" t="s">
        <v>410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</row>
    <row r="4" spans="1:33" s="74" customFormat="1" ht="39" customHeight="1">
      <c r="A4" s="776" t="s">
        <v>415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7"/>
      <c r="AA4" s="777"/>
      <c r="AB4" s="777"/>
      <c r="AC4" s="777"/>
      <c r="AD4" s="777"/>
      <c r="AE4" s="777"/>
      <c r="AF4" s="777"/>
      <c r="AG4" s="777"/>
    </row>
    <row r="5" spans="1:33" s="74" customFormat="1" ht="26.25" customHeight="1" thickBot="1">
      <c r="A5" s="778" t="s">
        <v>416</v>
      </c>
      <c r="X5" s="41"/>
      <c r="Y5" s="74" t="s">
        <v>417</v>
      </c>
    </row>
    <row r="6" spans="1:33" s="74" customFormat="1" ht="16.5" thickTop="1">
      <c r="A6" s="779" t="s">
        <v>418</v>
      </c>
      <c r="B6" s="780" t="s">
        <v>69</v>
      </c>
      <c r="C6" s="780"/>
      <c r="D6" s="780" t="s">
        <v>70</v>
      </c>
      <c r="E6" s="780"/>
      <c r="F6" s="780" t="s">
        <v>71</v>
      </c>
      <c r="G6" s="780"/>
      <c r="H6" s="780" t="s">
        <v>72</v>
      </c>
      <c r="I6" s="780"/>
      <c r="J6" s="780" t="s">
        <v>73</v>
      </c>
      <c r="K6" s="780"/>
      <c r="L6" s="780" t="s">
        <v>419</v>
      </c>
      <c r="M6" s="780"/>
      <c r="N6" s="780" t="s">
        <v>74</v>
      </c>
      <c r="O6" s="780"/>
      <c r="P6" s="780" t="s">
        <v>75</v>
      </c>
      <c r="Q6" s="780"/>
      <c r="R6" s="780" t="s">
        <v>76</v>
      </c>
      <c r="S6" s="780"/>
      <c r="T6" s="780" t="s">
        <v>59</v>
      </c>
      <c r="U6" s="780"/>
      <c r="V6" s="780" t="s">
        <v>77</v>
      </c>
      <c r="W6" s="780"/>
      <c r="X6" s="780"/>
      <c r="Y6" s="781" t="s">
        <v>163</v>
      </c>
      <c r="AA6" s="782"/>
    </row>
    <row r="7" spans="1:33" s="74" customFormat="1">
      <c r="A7" s="783"/>
      <c r="B7" s="784" t="s">
        <v>211</v>
      </c>
      <c r="C7" s="784"/>
      <c r="D7" s="785" t="s">
        <v>169</v>
      </c>
      <c r="E7" s="785"/>
      <c r="F7" s="785" t="s">
        <v>170</v>
      </c>
      <c r="G7" s="785"/>
      <c r="H7" s="267" t="s">
        <v>171</v>
      </c>
      <c r="I7" s="267"/>
      <c r="J7" s="785" t="s">
        <v>172</v>
      </c>
      <c r="K7" s="785"/>
      <c r="L7" s="785" t="s">
        <v>173</v>
      </c>
      <c r="M7" s="785"/>
      <c r="N7" s="785" t="s">
        <v>174</v>
      </c>
      <c r="O7" s="785"/>
      <c r="P7" s="785" t="s">
        <v>175</v>
      </c>
      <c r="Q7" s="785"/>
      <c r="R7" s="785" t="s">
        <v>176</v>
      </c>
      <c r="S7" s="785"/>
      <c r="T7" s="785" t="s">
        <v>177</v>
      </c>
      <c r="U7" s="785"/>
      <c r="V7" s="786" t="s">
        <v>125</v>
      </c>
      <c r="W7" s="786"/>
      <c r="X7" s="786"/>
      <c r="Y7" s="787"/>
      <c r="AA7" s="782"/>
    </row>
    <row r="8" spans="1:33" s="74" customFormat="1" ht="31.5">
      <c r="A8" s="783"/>
      <c r="B8" s="788" t="s">
        <v>41</v>
      </c>
      <c r="C8" s="788" t="s">
        <v>40</v>
      </c>
      <c r="D8" s="788" t="s">
        <v>41</v>
      </c>
      <c r="E8" s="788" t="s">
        <v>40</v>
      </c>
      <c r="F8" s="788" t="s">
        <v>41</v>
      </c>
      <c r="G8" s="788" t="s">
        <v>40</v>
      </c>
      <c r="H8" s="788" t="s">
        <v>41</v>
      </c>
      <c r="I8" s="788" t="s">
        <v>40</v>
      </c>
      <c r="J8" s="788" t="s">
        <v>41</v>
      </c>
      <c r="K8" s="788" t="s">
        <v>40</v>
      </c>
      <c r="L8" s="788" t="s">
        <v>41</v>
      </c>
      <c r="M8" s="788" t="s">
        <v>40</v>
      </c>
      <c r="N8" s="788" t="s">
        <v>41</v>
      </c>
      <c r="O8" s="788" t="s">
        <v>40</v>
      </c>
      <c r="P8" s="788" t="s">
        <v>41</v>
      </c>
      <c r="Q8" s="788" t="s">
        <v>40</v>
      </c>
      <c r="R8" s="788" t="s">
        <v>41</v>
      </c>
      <c r="S8" s="788" t="s">
        <v>40</v>
      </c>
      <c r="T8" s="788" t="s">
        <v>41</v>
      </c>
      <c r="U8" s="788" t="s">
        <v>40</v>
      </c>
      <c r="V8" s="788" t="s">
        <v>41</v>
      </c>
      <c r="W8" s="788" t="s">
        <v>40</v>
      </c>
      <c r="X8" s="789" t="s">
        <v>42</v>
      </c>
      <c r="Y8" s="787"/>
      <c r="AA8" s="782"/>
    </row>
    <row r="9" spans="1:33" s="74" customFormat="1" ht="16.5" thickBot="1">
      <c r="A9" s="790"/>
      <c r="B9" s="741" t="s">
        <v>401</v>
      </c>
      <c r="C9" s="741" t="s">
        <v>402</v>
      </c>
      <c r="D9" s="741" t="s">
        <v>401</v>
      </c>
      <c r="E9" s="741" t="s">
        <v>402</v>
      </c>
      <c r="F9" s="741" t="s">
        <v>401</v>
      </c>
      <c r="G9" s="741" t="s">
        <v>402</v>
      </c>
      <c r="H9" s="741" t="s">
        <v>401</v>
      </c>
      <c r="I9" s="741" t="s">
        <v>402</v>
      </c>
      <c r="J9" s="741" t="s">
        <v>401</v>
      </c>
      <c r="K9" s="741" t="s">
        <v>402</v>
      </c>
      <c r="L9" s="741" t="s">
        <v>401</v>
      </c>
      <c r="M9" s="741" t="s">
        <v>402</v>
      </c>
      <c r="N9" s="741" t="s">
        <v>401</v>
      </c>
      <c r="O9" s="741" t="s">
        <v>402</v>
      </c>
      <c r="P9" s="741" t="s">
        <v>401</v>
      </c>
      <c r="Q9" s="741" t="s">
        <v>402</v>
      </c>
      <c r="R9" s="741" t="s">
        <v>401</v>
      </c>
      <c r="S9" s="741" t="s">
        <v>402</v>
      </c>
      <c r="T9" s="741" t="s">
        <v>401</v>
      </c>
      <c r="U9" s="741" t="s">
        <v>402</v>
      </c>
      <c r="V9" s="741" t="s">
        <v>401</v>
      </c>
      <c r="W9" s="741" t="s">
        <v>402</v>
      </c>
      <c r="X9" s="244" t="s">
        <v>403</v>
      </c>
      <c r="Y9" s="791"/>
      <c r="AA9" s="782"/>
    </row>
    <row r="10" spans="1:33" s="74" customFormat="1" ht="45" customHeight="1">
      <c r="A10" s="792" t="s">
        <v>79</v>
      </c>
      <c r="B10" s="793">
        <v>0</v>
      </c>
      <c r="C10" s="793">
        <v>0</v>
      </c>
      <c r="D10" s="793">
        <v>0</v>
      </c>
      <c r="E10" s="793">
        <v>0</v>
      </c>
      <c r="F10" s="793">
        <v>0</v>
      </c>
      <c r="G10" s="793">
        <v>0</v>
      </c>
      <c r="H10" s="793">
        <v>0</v>
      </c>
      <c r="I10" s="793">
        <v>0</v>
      </c>
      <c r="J10" s="793">
        <v>5</v>
      </c>
      <c r="K10" s="793">
        <v>1</v>
      </c>
      <c r="L10" s="793">
        <v>11</v>
      </c>
      <c r="M10" s="793">
        <v>5</v>
      </c>
      <c r="N10" s="793">
        <v>0</v>
      </c>
      <c r="O10" s="793">
        <v>0</v>
      </c>
      <c r="P10" s="793">
        <v>0</v>
      </c>
      <c r="Q10" s="793">
        <v>0</v>
      </c>
      <c r="R10" s="793">
        <v>0</v>
      </c>
      <c r="S10" s="793">
        <v>0</v>
      </c>
      <c r="T10" s="793">
        <v>0</v>
      </c>
      <c r="U10" s="793">
        <v>0</v>
      </c>
      <c r="V10" s="793">
        <v>15.999999999999995</v>
      </c>
      <c r="W10" s="793">
        <v>6.0000000000000009</v>
      </c>
      <c r="X10" s="793">
        <v>21.999999999999996</v>
      </c>
      <c r="Y10" s="794" t="s">
        <v>164</v>
      </c>
    </row>
    <row r="11" spans="1:33" s="74" customFormat="1" ht="42" customHeight="1">
      <c r="A11" s="795" t="s">
        <v>420</v>
      </c>
      <c r="B11" s="767">
        <v>0</v>
      </c>
      <c r="C11" s="767">
        <v>0</v>
      </c>
      <c r="D11" s="767">
        <v>0</v>
      </c>
      <c r="E11" s="767">
        <v>0</v>
      </c>
      <c r="F11" s="767">
        <v>0</v>
      </c>
      <c r="G11" s="767">
        <v>0</v>
      </c>
      <c r="H11" s="767">
        <v>5</v>
      </c>
      <c r="I11" s="767">
        <v>2</v>
      </c>
      <c r="J11" s="767">
        <v>3</v>
      </c>
      <c r="K11" s="767">
        <v>1.0000000000000002</v>
      </c>
      <c r="L11" s="767">
        <v>7</v>
      </c>
      <c r="M11" s="767">
        <v>8</v>
      </c>
      <c r="N11" s="767">
        <v>0</v>
      </c>
      <c r="O11" s="767">
        <v>2</v>
      </c>
      <c r="P11" s="767">
        <v>0</v>
      </c>
      <c r="Q11" s="767">
        <v>0</v>
      </c>
      <c r="R11" s="767">
        <v>0</v>
      </c>
      <c r="S11" s="767">
        <v>0</v>
      </c>
      <c r="T11" s="767">
        <v>0</v>
      </c>
      <c r="U11" s="767">
        <v>0</v>
      </c>
      <c r="V11" s="767">
        <v>15</v>
      </c>
      <c r="W11" s="767">
        <v>13</v>
      </c>
      <c r="X11" s="767">
        <v>28</v>
      </c>
      <c r="Y11" s="796" t="s">
        <v>165</v>
      </c>
    </row>
    <row r="12" spans="1:33" s="74" customFormat="1" ht="42.75" customHeight="1">
      <c r="A12" s="797" t="s">
        <v>421</v>
      </c>
      <c r="B12" s="798">
        <v>0</v>
      </c>
      <c r="C12" s="798">
        <v>0</v>
      </c>
      <c r="D12" s="798">
        <v>5</v>
      </c>
      <c r="E12" s="798">
        <v>18</v>
      </c>
      <c r="F12" s="798">
        <v>2.0000000000000004</v>
      </c>
      <c r="G12" s="798">
        <v>2.0000000000000004</v>
      </c>
      <c r="H12" s="798">
        <v>3</v>
      </c>
      <c r="I12" s="798">
        <v>5.0000000000000009</v>
      </c>
      <c r="J12" s="798">
        <v>13</v>
      </c>
      <c r="K12" s="798">
        <v>2</v>
      </c>
      <c r="L12" s="798">
        <v>13.000000000000004</v>
      </c>
      <c r="M12" s="798">
        <v>9</v>
      </c>
      <c r="N12" s="798">
        <v>0</v>
      </c>
      <c r="O12" s="798">
        <v>0</v>
      </c>
      <c r="P12" s="798">
        <v>0</v>
      </c>
      <c r="Q12" s="798">
        <v>0</v>
      </c>
      <c r="R12" s="798">
        <v>0</v>
      </c>
      <c r="S12" s="798">
        <v>0</v>
      </c>
      <c r="T12" s="798">
        <v>0</v>
      </c>
      <c r="U12" s="798">
        <v>0</v>
      </c>
      <c r="V12" s="798">
        <v>35.999999999999993</v>
      </c>
      <c r="W12" s="798">
        <v>36</v>
      </c>
      <c r="X12" s="798">
        <v>72</v>
      </c>
      <c r="Y12" s="796" t="s">
        <v>166</v>
      </c>
    </row>
    <row r="13" spans="1:33" s="74" customFormat="1" ht="46.5" customHeight="1">
      <c r="A13" s="799" t="s">
        <v>422</v>
      </c>
      <c r="B13" s="771">
        <v>1</v>
      </c>
      <c r="C13" s="771">
        <v>2.0000000000000004</v>
      </c>
      <c r="D13" s="771">
        <v>2.0000000000000004</v>
      </c>
      <c r="E13" s="771">
        <v>1</v>
      </c>
      <c r="F13" s="771">
        <v>6.0000000000000009</v>
      </c>
      <c r="G13" s="771">
        <v>2</v>
      </c>
      <c r="H13" s="771">
        <v>21</v>
      </c>
      <c r="I13" s="771">
        <v>9</v>
      </c>
      <c r="J13" s="771">
        <v>9</v>
      </c>
      <c r="K13" s="771">
        <v>2</v>
      </c>
      <c r="L13" s="771">
        <v>24.000000000000004</v>
      </c>
      <c r="M13" s="771">
        <v>10.999999999999998</v>
      </c>
      <c r="N13" s="771">
        <v>0</v>
      </c>
      <c r="O13" s="771">
        <v>0</v>
      </c>
      <c r="P13" s="771">
        <v>0</v>
      </c>
      <c r="Q13" s="771">
        <v>0</v>
      </c>
      <c r="R13" s="771">
        <v>0</v>
      </c>
      <c r="S13" s="771">
        <v>0</v>
      </c>
      <c r="T13" s="771">
        <v>0</v>
      </c>
      <c r="U13" s="771">
        <v>0</v>
      </c>
      <c r="V13" s="771">
        <v>63</v>
      </c>
      <c r="W13" s="771">
        <v>27.000000000000007</v>
      </c>
      <c r="X13" s="771">
        <v>90</v>
      </c>
      <c r="Y13" s="796" t="s">
        <v>167</v>
      </c>
    </row>
    <row r="14" spans="1:33" s="74" customFormat="1" ht="48.75" customHeight="1" thickBot="1">
      <c r="A14" s="800" t="s">
        <v>423</v>
      </c>
      <c r="B14" s="798">
        <v>8</v>
      </c>
      <c r="C14" s="798">
        <v>13</v>
      </c>
      <c r="D14" s="798">
        <v>28.000000000000004</v>
      </c>
      <c r="E14" s="798">
        <v>48</v>
      </c>
      <c r="F14" s="798">
        <v>8.9999999999999982</v>
      </c>
      <c r="G14" s="798">
        <v>12</v>
      </c>
      <c r="H14" s="798">
        <v>10.000000000000002</v>
      </c>
      <c r="I14" s="798">
        <v>4</v>
      </c>
      <c r="J14" s="798">
        <v>0</v>
      </c>
      <c r="K14" s="798">
        <v>1.0000000000000002</v>
      </c>
      <c r="L14" s="798">
        <v>0</v>
      </c>
      <c r="M14" s="798">
        <v>1</v>
      </c>
      <c r="N14" s="798">
        <v>0</v>
      </c>
      <c r="O14" s="798">
        <v>0</v>
      </c>
      <c r="P14" s="798">
        <v>0</v>
      </c>
      <c r="Q14" s="798">
        <v>0</v>
      </c>
      <c r="R14" s="798">
        <v>0</v>
      </c>
      <c r="S14" s="798">
        <v>0</v>
      </c>
      <c r="T14" s="798">
        <v>0</v>
      </c>
      <c r="U14" s="798">
        <v>0</v>
      </c>
      <c r="V14" s="798">
        <v>55</v>
      </c>
      <c r="W14" s="798">
        <v>79.000000000000014</v>
      </c>
      <c r="X14" s="798">
        <v>134</v>
      </c>
      <c r="Y14" s="794" t="s">
        <v>168</v>
      </c>
    </row>
    <row r="15" spans="1:33" s="74" customFormat="1" ht="36" customHeight="1" thickBot="1">
      <c r="A15" s="801" t="s">
        <v>42</v>
      </c>
      <c r="B15" s="415">
        <f>SUM(B10:B14)</f>
        <v>9</v>
      </c>
      <c r="C15" s="415">
        <f t="shared" ref="C15:X15" si="0">SUM(C10:C14)</f>
        <v>15</v>
      </c>
      <c r="D15" s="415">
        <f t="shared" si="0"/>
        <v>35</v>
      </c>
      <c r="E15" s="415">
        <f t="shared" si="0"/>
        <v>67</v>
      </c>
      <c r="F15" s="415">
        <f t="shared" si="0"/>
        <v>17</v>
      </c>
      <c r="G15" s="415">
        <f t="shared" si="0"/>
        <v>16</v>
      </c>
      <c r="H15" s="415">
        <f t="shared" si="0"/>
        <v>39</v>
      </c>
      <c r="I15" s="415">
        <f t="shared" si="0"/>
        <v>20</v>
      </c>
      <c r="J15" s="415">
        <f t="shared" si="0"/>
        <v>30</v>
      </c>
      <c r="K15" s="415">
        <f t="shared" si="0"/>
        <v>7</v>
      </c>
      <c r="L15" s="415">
        <f t="shared" si="0"/>
        <v>55.000000000000007</v>
      </c>
      <c r="M15" s="415">
        <f t="shared" si="0"/>
        <v>34</v>
      </c>
      <c r="N15" s="415">
        <f t="shared" si="0"/>
        <v>0</v>
      </c>
      <c r="O15" s="415">
        <f t="shared" si="0"/>
        <v>2</v>
      </c>
      <c r="P15" s="415">
        <f t="shared" si="0"/>
        <v>0</v>
      </c>
      <c r="Q15" s="415">
        <f t="shared" si="0"/>
        <v>0</v>
      </c>
      <c r="R15" s="415">
        <f t="shared" si="0"/>
        <v>0</v>
      </c>
      <c r="S15" s="415">
        <f t="shared" si="0"/>
        <v>0</v>
      </c>
      <c r="T15" s="415">
        <f t="shared" si="0"/>
        <v>0</v>
      </c>
      <c r="U15" s="415">
        <f t="shared" si="0"/>
        <v>0</v>
      </c>
      <c r="V15" s="415">
        <f t="shared" si="0"/>
        <v>185</v>
      </c>
      <c r="W15" s="415">
        <f t="shared" si="0"/>
        <v>161</v>
      </c>
      <c r="X15" s="415">
        <f t="shared" si="0"/>
        <v>346</v>
      </c>
      <c r="Y15" s="802" t="s">
        <v>125</v>
      </c>
    </row>
    <row r="16" spans="1:33" ht="16.5" thickTop="1"/>
  </sheetData>
  <mergeCells count="27">
    <mergeCell ref="N7:O7"/>
    <mergeCell ref="P7:Q7"/>
    <mergeCell ref="R7:S7"/>
    <mergeCell ref="T7:U7"/>
    <mergeCell ref="V7:X7"/>
    <mergeCell ref="B7:C7"/>
    <mergeCell ref="D7:E7"/>
    <mergeCell ref="F7:G7"/>
    <mergeCell ref="H7:I7"/>
    <mergeCell ref="J7:K7"/>
    <mergeCell ref="L7:M7"/>
    <mergeCell ref="P6:Q6"/>
    <mergeCell ref="R6:S6"/>
    <mergeCell ref="T6:U6"/>
    <mergeCell ref="V6:X6"/>
    <mergeCell ref="Y6:Y9"/>
    <mergeCell ref="AA6:AA9"/>
    <mergeCell ref="A3:Y3"/>
    <mergeCell ref="A4:Y4"/>
    <mergeCell ref="A6:A9"/>
    <mergeCell ref="B6:C6"/>
    <mergeCell ref="D6:E6"/>
    <mergeCell ref="F6:G6"/>
    <mergeCell ref="H6:I6"/>
    <mergeCell ref="J6:K6"/>
    <mergeCell ref="L6:M6"/>
    <mergeCell ref="N6:O6"/>
  </mergeCells>
  <printOptions horizontalCentered="1"/>
  <pageMargins left="1" right="1" top="1" bottom="1" header="1" footer="1"/>
  <pageSetup paperSize="9" scale="75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11"/>
  <sheetViews>
    <sheetView rightToLeft="1" view="pageBreakPreview" zoomScale="90" zoomScaleNormal="100" zoomScaleSheetLayoutView="90" workbookViewId="0">
      <selection activeCell="M11" sqref="M11"/>
    </sheetView>
  </sheetViews>
  <sheetFormatPr defaultRowHeight="15"/>
  <sheetData>
    <row r="8" spans="2:14" ht="61.5">
      <c r="B8" s="804" t="s">
        <v>424</v>
      </c>
      <c r="C8" s="804"/>
      <c r="D8" s="804"/>
      <c r="E8" s="804"/>
      <c r="F8" s="804"/>
      <c r="G8" s="804"/>
      <c r="H8" s="804"/>
      <c r="I8" s="804"/>
      <c r="J8" s="805"/>
      <c r="K8" s="805"/>
    </row>
    <row r="10" spans="2:14" ht="45" customHeight="1">
      <c r="B10" s="806" t="s">
        <v>425</v>
      </c>
      <c r="C10" s="806"/>
      <c r="D10" s="806"/>
      <c r="E10" s="806"/>
      <c r="F10" s="806"/>
      <c r="G10" s="806"/>
      <c r="H10" s="806"/>
      <c r="I10" s="806"/>
      <c r="J10" s="397"/>
      <c r="K10" s="397"/>
      <c r="L10" s="397"/>
      <c r="M10" s="397"/>
      <c r="N10" s="397"/>
    </row>
    <row r="11" spans="2:14" ht="46.5" customHeight="1">
      <c r="B11" s="806" t="s">
        <v>426</v>
      </c>
      <c r="C11" s="806"/>
      <c r="D11" s="806"/>
      <c r="E11" s="806"/>
      <c r="F11" s="806"/>
      <c r="G11" s="806"/>
      <c r="H11" s="806"/>
      <c r="I11" s="806"/>
    </row>
  </sheetData>
  <mergeCells count="3">
    <mergeCell ref="B8:I8"/>
    <mergeCell ref="B10:I10"/>
    <mergeCell ref="B11:I11"/>
  </mergeCells>
  <pageMargins left="0.7" right="0.7" top="0.75" bottom="0.75" header="0.3" footer="0.3"/>
  <pageSetup paperSize="9" scale="95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rightToLeft="1" view="pageBreakPreview" zoomScaleNormal="100" zoomScaleSheetLayoutView="100" workbookViewId="0">
      <selection activeCell="C40" sqref="C40"/>
    </sheetView>
  </sheetViews>
  <sheetFormatPr defaultRowHeight="15"/>
  <cols>
    <col min="1" max="1" width="24" style="443" customWidth="1"/>
    <col min="2" max="2" width="18.5703125" style="443" customWidth="1"/>
    <col min="3" max="3" width="18.42578125" style="443" customWidth="1"/>
    <col min="4" max="4" width="20.7109375" style="443" customWidth="1"/>
    <col min="5" max="5" width="20" style="443" customWidth="1"/>
    <col min="6" max="6" width="14.85546875" style="443" customWidth="1"/>
    <col min="7" max="7" width="24.140625" style="443" customWidth="1"/>
    <col min="8" max="16384" width="9.140625" style="443"/>
  </cols>
  <sheetData>
    <row r="2" spans="2:6" s="808" customFormat="1" ht="33.75" customHeight="1">
      <c r="B2" s="807" t="s">
        <v>427</v>
      </c>
      <c r="C2" s="807"/>
      <c r="D2" s="807"/>
      <c r="E2" s="807"/>
      <c r="F2" s="807"/>
    </row>
    <row r="3" spans="2:6" s="808" customFormat="1" ht="47.25" customHeight="1">
      <c r="B3" s="399" t="s">
        <v>428</v>
      </c>
      <c r="C3" s="399"/>
      <c r="D3" s="399"/>
      <c r="E3" s="399"/>
      <c r="F3" s="399"/>
    </row>
    <row r="4" spans="2:6" ht="21.75" customHeight="1" thickBot="1">
      <c r="B4" s="809" t="s">
        <v>429</v>
      </c>
      <c r="F4" s="810" t="s">
        <v>430</v>
      </c>
    </row>
    <row r="5" spans="2:6" ht="36" customHeight="1" thickTop="1">
      <c r="B5" s="263" t="s">
        <v>0</v>
      </c>
      <c r="C5" s="305" t="s">
        <v>431</v>
      </c>
      <c r="D5" s="305"/>
      <c r="E5" s="305"/>
      <c r="F5" s="263" t="s">
        <v>122</v>
      </c>
    </row>
    <row r="6" spans="2:6" ht="36" customHeight="1">
      <c r="B6" s="264"/>
      <c r="C6" s="238" t="s">
        <v>40</v>
      </c>
      <c r="D6" s="238" t="s">
        <v>41</v>
      </c>
      <c r="E6" s="237" t="s">
        <v>42</v>
      </c>
      <c r="F6" s="264"/>
    </row>
    <row r="7" spans="2:6" ht="36" customHeight="1" thickBot="1">
      <c r="B7" s="265"/>
      <c r="C7" s="811" t="s">
        <v>213</v>
      </c>
      <c r="D7" s="811" t="s">
        <v>432</v>
      </c>
      <c r="E7" s="811" t="s">
        <v>125</v>
      </c>
      <c r="F7" s="265"/>
    </row>
    <row r="8" spans="2:6" ht="32.25" customHeight="1">
      <c r="B8" s="812" t="s">
        <v>1</v>
      </c>
      <c r="C8" s="812">
        <v>24.999999999999996</v>
      </c>
      <c r="D8" s="812">
        <v>67</v>
      </c>
      <c r="E8" s="812">
        <v>92</v>
      </c>
      <c r="F8" s="812" t="s">
        <v>1</v>
      </c>
    </row>
    <row r="9" spans="2:6" ht="32.25" customHeight="1">
      <c r="B9" s="813" t="s">
        <v>2</v>
      </c>
      <c r="C9" s="813">
        <v>4</v>
      </c>
      <c r="D9" s="813">
        <v>70</v>
      </c>
      <c r="E9" s="813">
        <v>74</v>
      </c>
      <c r="F9" s="813" t="s">
        <v>2</v>
      </c>
    </row>
    <row r="10" spans="2:6" ht="32.25" customHeight="1">
      <c r="B10" s="813" t="s">
        <v>3</v>
      </c>
      <c r="C10" s="813">
        <v>4</v>
      </c>
      <c r="D10" s="813">
        <v>3</v>
      </c>
      <c r="E10" s="813">
        <v>7</v>
      </c>
      <c r="F10" s="813" t="s">
        <v>3</v>
      </c>
    </row>
    <row r="11" spans="2:6" ht="32.25" customHeight="1" thickBot="1">
      <c r="B11" s="812" t="s">
        <v>43</v>
      </c>
      <c r="C11" s="812">
        <v>0</v>
      </c>
      <c r="D11" s="812">
        <v>1</v>
      </c>
      <c r="E11" s="812">
        <v>1</v>
      </c>
      <c r="F11" s="812" t="s">
        <v>43</v>
      </c>
    </row>
    <row r="12" spans="2:6" ht="45" customHeight="1" thickBot="1">
      <c r="B12" s="814" t="s">
        <v>42</v>
      </c>
      <c r="C12" s="814">
        <v>33</v>
      </c>
      <c r="D12" s="814">
        <v>140.99999999999997</v>
      </c>
      <c r="E12" s="815">
        <v>173.99999999999997</v>
      </c>
      <c r="F12" s="814" t="s">
        <v>162</v>
      </c>
    </row>
    <row r="13" spans="2:6" ht="21" customHeight="1" thickTop="1"/>
    <row r="14" spans="2:6" ht="21" customHeight="1"/>
    <row r="15" spans="2:6" ht="21" customHeight="1"/>
    <row r="16" spans="2: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mergeCells count="5">
    <mergeCell ref="B2:F2"/>
    <mergeCell ref="B3:F3"/>
    <mergeCell ref="B5:B7"/>
    <mergeCell ref="C5:E5"/>
    <mergeCell ref="F5:F7"/>
  </mergeCells>
  <printOptions horizontalCentered="1"/>
  <pageMargins left="1" right="1" top="1" bottom="1" header="1" footer="1"/>
  <pageSetup paperSize="9" scale="8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rightToLeft="1" view="pageBreakPreview" zoomScaleNormal="100" zoomScaleSheetLayoutView="100" workbookViewId="0">
      <selection activeCell="C40" sqref="C40"/>
    </sheetView>
  </sheetViews>
  <sheetFormatPr defaultRowHeight="15"/>
  <cols>
    <col min="1" max="1" width="30.5703125" customWidth="1"/>
    <col min="2" max="3" width="14.5703125" customWidth="1"/>
    <col min="4" max="6" width="13.5703125" customWidth="1"/>
    <col min="7" max="7" width="19.28515625" customWidth="1"/>
    <col min="8" max="8" width="22.140625" customWidth="1"/>
  </cols>
  <sheetData>
    <row r="1" spans="2:8" ht="27" customHeight="1">
      <c r="B1" s="807" t="s">
        <v>433</v>
      </c>
      <c r="C1" s="807"/>
      <c r="D1" s="807"/>
      <c r="E1" s="807"/>
      <c r="F1" s="807"/>
      <c r="G1" s="807"/>
      <c r="H1" s="807"/>
    </row>
    <row r="2" spans="2:8" ht="39" customHeight="1">
      <c r="B2" s="399" t="s">
        <v>434</v>
      </c>
      <c r="C2" s="399"/>
      <c r="D2" s="399"/>
      <c r="E2" s="399"/>
      <c r="F2" s="399"/>
      <c r="G2" s="399"/>
      <c r="H2" s="399"/>
    </row>
    <row r="3" spans="2:8" s="4" customFormat="1" ht="24.75" customHeight="1" thickBot="1">
      <c r="B3" s="12" t="s">
        <v>435</v>
      </c>
      <c r="C3" s="12"/>
      <c r="D3" s="12"/>
      <c r="E3" s="12"/>
      <c r="F3" s="12"/>
      <c r="G3" s="12"/>
      <c r="H3" s="816" t="s">
        <v>436</v>
      </c>
    </row>
    <row r="4" spans="2:8" ht="29.25" customHeight="1" thickTop="1">
      <c r="B4" s="817" t="s">
        <v>50</v>
      </c>
      <c r="C4" s="818" t="s">
        <v>437</v>
      </c>
      <c r="D4" s="305" t="s">
        <v>438</v>
      </c>
      <c r="E4" s="305"/>
      <c r="F4" s="305"/>
      <c r="G4" s="305" t="s">
        <v>439</v>
      </c>
      <c r="H4" s="819" t="s">
        <v>142</v>
      </c>
    </row>
    <row r="5" spans="2:8" ht="21" customHeight="1">
      <c r="B5" s="820"/>
      <c r="C5" s="821"/>
      <c r="D5" s="238" t="s">
        <v>40</v>
      </c>
      <c r="E5" s="238" t="s">
        <v>41</v>
      </c>
      <c r="F5" s="237" t="s">
        <v>77</v>
      </c>
      <c r="G5" s="280"/>
      <c r="H5" s="819"/>
    </row>
    <row r="6" spans="2:8" ht="17.25" customHeight="1" thickBot="1">
      <c r="B6" s="822"/>
      <c r="C6" s="823"/>
      <c r="D6" s="244" t="s">
        <v>213</v>
      </c>
      <c r="E6" s="244" t="s">
        <v>432</v>
      </c>
      <c r="F6" s="244" t="s">
        <v>125</v>
      </c>
      <c r="G6" s="306"/>
      <c r="H6" s="824"/>
    </row>
    <row r="7" spans="2:8" ht="46.5" customHeight="1">
      <c r="B7" s="825" t="s">
        <v>51</v>
      </c>
      <c r="C7" s="826" t="s">
        <v>440</v>
      </c>
      <c r="D7" s="827">
        <v>2</v>
      </c>
      <c r="E7" s="827">
        <v>88</v>
      </c>
      <c r="F7" s="828">
        <v>89.999999999999986</v>
      </c>
      <c r="G7" s="829" t="s">
        <v>441</v>
      </c>
      <c r="H7" s="830" t="s">
        <v>143</v>
      </c>
    </row>
    <row r="8" spans="2:8" ht="46.5" customHeight="1" thickBot="1">
      <c r="B8" s="831" t="s">
        <v>56</v>
      </c>
      <c r="C8" s="823"/>
      <c r="D8" s="832">
        <v>31</v>
      </c>
      <c r="E8" s="832">
        <v>53</v>
      </c>
      <c r="F8" s="833">
        <v>84</v>
      </c>
      <c r="G8" s="834"/>
      <c r="H8" s="835" t="s">
        <v>148</v>
      </c>
    </row>
    <row r="9" spans="2:8" ht="35.25" customHeight="1" thickBot="1">
      <c r="B9" s="836" t="s">
        <v>42</v>
      </c>
      <c r="C9" s="837"/>
      <c r="D9" s="838">
        <v>33</v>
      </c>
      <c r="E9" s="838">
        <v>141</v>
      </c>
      <c r="F9" s="839">
        <v>173.99999999999997</v>
      </c>
      <c r="G9" s="840"/>
      <c r="H9" s="841" t="s">
        <v>125</v>
      </c>
    </row>
    <row r="10" spans="2:8" ht="17.25" customHeight="1" thickTop="1"/>
    <row r="11" spans="2:8" ht="18" customHeight="1">
      <c r="B11" s="842" t="s">
        <v>442</v>
      </c>
      <c r="C11" s="842"/>
      <c r="D11" s="842"/>
      <c r="E11" s="842"/>
      <c r="F11" s="842"/>
    </row>
  </sheetData>
  <mergeCells count="10">
    <mergeCell ref="C7:C8"/>
    <mergeCell ref="G7:G8"/>
    <mergeCell ref="B11:F11"/>
    <mergeCell ref="B1:H1"/>
    <mergeCell ref="B2:H2"/>
    <mergeCell ref="B4:B6"/>
    <mergeCell ref="C4:C6"/>
    <mergeCell ref="D4:F4"/>
    <mergeCell ref="G4:G6"/>
    <mergeCell ref="H4:H6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rightToLeft="1" view="pageBreakPreview" zoomScaleNormal="100" zoomScaleSheetLayoutView="100" workbookViewId="0">
      <selection activeCell="C40" sqref="C40"/>
    </sheetView>
  </sheetViews>
  <sheetFormatPr defaultRowHeight="15"/>
  <cols>
    <col min="1" max="1" width="8.28515625" style="858" customWidth="1"/>
    <col min="2" max="2" width="7.7109375" style="858" customWidth="1"/>
    <col min="3" max="3" width="8" style="858" bestFit="1" customWidth="1"/>
    <col min="4" max="15" width="7.7109375" style="858" customWidth="1"/>
    <col min="16" max="16" width="9.42578125" style="808" customWidth="1"/>
    <col min="17" max="17" width="9.140625" style="858"/>
    <col min="18" max="16384" width="9.140625" style="22"/>
  </cols>
  <sheetData>
    <row r="1" spans="1:20" ht="24" customHeight="1">
      <c r="A1" s="504" t="s">
        <v>443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</row>
    <row r="2" spans="1:20" ht="24" customHeight="1">
      <c r="A2" s="843" t="s">
        <v>444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</row>
    <row r="3" spans="1:20" s="13" customFormat="1" ht="24" customHeight="1" thickBot="1">
      <c r="A3" s="844" t="s">
        <v>445</v>
      </c>
      <c r="B3" s="844"/>
      <c r="P3" s="453" t="s">
        <v>446</v>
      </c>
      <c r="Q3" s="453"/>
      <c r="R3" s="845"/>
      <c r="S3" s="845"/>
      <c r="T3" s="845"/>
    </row>
    <row r="4" spans="1:20" ht="21.75" customHeight="1" thickTop="1">
      <c r="A4" s="315" t="s">
        <v>0</v>
      </c>
      <c r="B4" s="315" t="s">
        <v>61</v>
      </c>
      <c r="C4" s="315"/>
      <c r="D4" s="315" t="s">
        <v>62</v>
      </c>
      <c r="E4" s="315"/>
      <c r="F4" s="315" t="s">
        <v>63</v>
      </c>
      <c r="G4" s="315"/>
      <c r="H4" s="315" t="s">
        <v>64</v>
      </c>
      <c r="I4" s="315"/>
      <c r="J4" s="315" t="s">
        <v>65</v>
      </c>
      <c r="K4" s="315"/>
      <c r="L4" s="315" t="s">
        <v>66</v>
      </c>
      <c r="M4" s="315"/>
      <c r="N4" s="315" t="s">
        <v>77</v>
      </c>
      <c r="O4" s="315"/>
      <c r="P4" s="315"/>
      <c r="Q4" s="315" t="s">
        <v>122</v>
      </c>
      <c r="R4" s="846"/>
      <c r="S4" s="846"/>
    </row>
    <row r="5" spans="1:20" ht="21.75" customHeight="1">
      <c r="A5" s="277"/>
      <c r="B5" s="786" t="s">
        <v>447</v>
      </c>
      <c r="C5" s="786"/>
      <c r="D5" s="786" t="s">
        <v>448</v>
      </c>
      <c r="E5" s="786"/>
      <c r="F5" s="786" t="s">
        <v>449</v>
      </c>
      <c r="G5" s="786"/>
      <c r="H5" s="786" t="s">
        <v>450</v>
      </c>
      <c r="I5" s="786"/>
      <c r="J5" s="786" t="s">
        <v>451</v>
      </c>
      <c r="K5" s="786"/>
      <c r="L5" s="786" t="s">
        <v>452</v>
      </c>
      <c r="M5" s="786"/>
      <c r="N5" s="298" t="s">
        <v>125</v>
      </c>
      <c r="O5" s="298"/>
      <c r="P5" s="298"/>
      <c r="Q5" s="277"/>
      <c r="R5" s="846"/>
      <c r="S5" s="846"/>
    </row>
    <row r="6" spans="1:20" ht="21.75" customHeight="1">
      <c r="A6" s="277"/>
      <c r="B6" s="239" t="s">
        <v>40</v>
      </c>
      <c r="C6" s="239" t="s">
        <v>41</v>
      </c>
      <c r="D6" s="239" t="s">
        <v>40</v>
      </c>
      <c r="E6" s="239" t="s">
        <v>41</v>
      </c>
      <c r="F6" s="239" t="s">
        <v>40</v>
      </c>
      <c r="G6" s="239" t="s">
        <v>41</v>
      </c>
      <c r="H6" s="239" t="s">
        <v>40</v>
      </c>
      <c r="I6" s="239" t="s">
        <v>41</v>
      </c>
      <c r="J6" s="239" t="s">
        <v>40</v>
      </c>
      <c r="K6" s="239" t="s">
        <v>41</v>
      </c>
      <c r="L6" s="239" t="s">
        <v>40</v>
      </c>
      <c r="M6" s="239" t="s">
        <v>41</v>
      </c>
      <c r="N6" s="239" t="s">
        <v>40</v>
      </c>
      <c r="O6" s="239" t="s">
        <v>41</v>
      </c>
      <c r="P6" s="59" t="s">
        <v>42</v>
      </c>
      <c r="Q6" s="277"/>
      <c r="R6" s="846"/>
      <c r="S6" s="846"/>
    </row>
    <row r="7" spans="1:20" ht="21.75" customHeight="1" thickBot="1">
      <c r="A7" s="847"/>
      <c r="B7" s="848" t="s">
        <v>213</v>
      </c>
      <c r="C7" s="848" t="s">
        <v>432</v>
      </c>
      <c r="D7" s="848" t="s">
        <v>213</v>
      </c>
      <c r="E7" s="848" t="s">
        <v>432</v>
      </c>
      <c r="F7" s="848" t="s">
        <v>213</v>
      </c>
      <c r="G7" s="848" t="s">
        <v>432</v>
      </c>
      <c r="H7" s="848" t="s">
        <v>213</v>
      </c>
      <c r="I7" s="848" t="s">
        <v>432</v>
      </c>
      <c r="J7" s="848" t="s">
        <v>213</v>
      </c>
      <c r="K7" s="848" t="s">
        <v>432</v>
      </c>
      <c r="L7" s="848" t="s">
        <v>213</v>
      </c>
      <c r="M7" s="848" t="s">
        <v>432</v>
      </c>
      <c r="N7" s="848" t="s">
        <v>213</v>
      </c>
      <c r="O7" s="848" t="s">
        <v>432</v>
      </c>
      <c r="P7" s="848" t="s">
        <v>125</v>
      </c>
      <c r="Q7" s="847"/>
      <c r="R7" s="239"/>
      <c r="S7" s="59"/>
    </row>
    <row r="8" spans="1:20" s="853" customFormat="1" ht="27.75" customHeight="1">
      <c r="A8" s="849" t="s">
        <v>1</v>
      </c>
      <c r="B8" s="25">
        <v>24</v>
      </c>
      <c r="C8" s="25">
        <v>67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24</v>
      </c>
      <c r="O8" s="25">
        <v>67</v>
      </c>
      <c r="P8" s="850">
        <v>91</v>
      </c>
      <c r="Q8" s="849" t="s">
        <v>1</v>
      </c>
      <c r="R8" s="851"/>
      <c r="S8" s="852"/>
    </row>
    <row r="9" spans="1:20" s="853" customFormat="1" ht="27.75" customHeight="1">
      <c r="A9" s="854" t="s">
        <v>2</v>
      </c>
      <c r="B9" s="27">
        <v>9</v>
      </c>
      <c r="C9" s="27">
        <v>70</v>
      </c>
      <c r="D9" s="27">
        <v>29</v>
      </c>
      <c r="E9" s="27">
        <v>44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38</v>
      </c>
      <c r="O9" s="27">
        <v>114</v>
      </c>
      <c r="P9" s="855">
        <v>152</v>
      </c>
      <c r="Q9" s="854" t="s">
        <v>2</v>
      </c>
      <c r="R9" s="851"/>
      <c r="S9" s="852"/>
    </row>
    <row r="10" spans="1:20" s="853" customFormat="1" ht="27.75" customHeight="1">
      <c r="A10" s="854" t="s">
        <v>3</v>
      </c>
      <c r="B10" s="27">
        <v>0</v>
      </c>
      <c r="C10" s="27">
        <v>11</v>
      </c>
      <c r="D10" s="27">
        <v>5</v>
      </c>
      <c r="E10" s="27">
        <v>72</v>
      </c>
      <c r="F10" s="27">
        <v>29.000000000000004</v>
      </c>
      <c r="G10" s="27">
        <v>52.999999999999993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34</v>
      </c>
      <c r="O10" s="27">
        <v>136</v>
      </c>
      <c r="P10" s="855">
        <v>170</v>
      </c>
      <c r="Q10" s="854" t="s">
        <v>3</v>
      </c>
      <c r="R10" s="851"/>
      <c r="S10" s="852"/>
    </row>
    <row r="11" spans="1:20" s="853" customFormat="1" ht="27.75" customHeight="1">
      <c r="A11" s="854" t="s">
        <v>43</v>
      </c>
      <c r="B11" s="27">
        <v>0</v>
      </c>
      <c r="C11" s="27">
        <v>1</v>
      </c>
      <c r="D11" s="27">
        <v>0</v>
      </c>
      <c r="E11" s="27">
        <v>7</v>
      </c>
      <c r="F11" s="27">
        <v>9</v>
      </c>
      <c r="G11" s="27">
        <v>76</v>
      </c>
      <c r="H11" s="27">
        <v>23</v>
      </c>
      <c r="I11" s="27">
        <v>45</v>
      </c>
      <c r="J11" s="27">
        <v>0</v>
      </c>
      <c r="K11" s="27">
        <v>0</v>
      </c>
      <c r="L11" s="27">
        <v>0</v>
      </c>
      <c r="M11" s="27">
        <v>0</v>
      </c>
      <c r="N11" s="27">
        <v>32</v>
      </c>
      <c r="O11" s="27">
        <v>129</v>
      </c>
      <c r="P11" s="855">
        <v>161</v>
      </c>
      <c r="Q11" s="854" t="s">
        <v>43</v>
      </c>
      <c r="R11" s="851"/>
      <c r="S11" s="852"/>
    </row>
    <row r="12" spans="1:20" s="853" customFormat="1" ht="27.75" customHeight="1">
      <c r="A12" s="854" t="s">
        <v>44</v>
      </c>
      <c r="B12" s="27">
        <v>0</v>
      </c>
      <c r="C12" s="27">
        <v>0</v>
      </c>
      <c r="D12" s="27">
        <v>0</v>
      </c>
      <c r="E12" s="27">
        <v>2</v>
      </c>
      <c r="F12" s="27">
        <v>0</v>
      </c>
      <c r="G12" s="27">
        <v>5</v>
      </c>
      <c r="H12" s="27">
        <v>8</v>
      </c>
      <c r="I12" s="27">
        <v>68</v>
      </c>
      <c r="J12" s="27">
        <v>23</v>
      </c>
      <c r="K12" s="27">
        <v>45</v>
      </c>
      <c r="L12" s="27">
        <v>0</v>
      </c>
      <c r="M12" s="27">
        <v>0</v>
      </c>
      <c r="N12" s="27">
        <v>30.999999999999996</v>
      </c>
      <c r="O12" s="27">
        <v>120</v>
      </c>
      <c r="P12" s="855">
        <v>151</v>
      </c>
      <c r="Q12" s="854" t="s">
        <v>44</v>
      </c>
      <c r="R12" s="851"/>
      <c r="S12" s="852"/>
    </row>
    <row r="13" spans="1:20" s="853" customFormat="1" ht="27.75" customHeight="1">
      <c r="A13" s="854" t="s">
        <v>45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1</v>
      </c>
      <c r="H13" s="27">
        <v>0</v>
      </c>
      <c r="I13" s="27">
        <v>8</v>
      </c>
      <c r="J13" s="27">
        <v>9</v>
      </c>
      <c r="K13" s="27">
        <v>64</v>
      </c>
      <c r="L13" s="27">
        <v>27</v>
      </c>
      <c r="M13" s="27">
        <v>31</v>
      </c>
      <c r="N13" s="27">
        <v>36</v>
      </c>
      <c r="O13" s="27">
        <v>104</v>
      </c>
      <c r="P13" s="855">
        <v>140</v>
      </c>
      <c r="Q13" s="854" t="s">
        <v>45</v>
      </c>
      <c r="R13" s="851"/>
      <c r="S13" s="852"/>
    </row>
    <row r="14" spans="1:20" s="853" customFormat="1" ht="27.75" customHeight="1">
      <c r="A14" s="854" t="s">
        <v>4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1</v>
      </c>
      <c r="H14" s="27">
        <v>0</v>
      </c>
      <c r="I14" s="27">
        <v>3</v>
      </c>
      <c r="J14" s="27">
        <v>0</v>
      </c>
      <c r="K14" s="27">
        <v>27</v>
      </c>
      <c r="L14" s="27">
        <v>5</v>
      </c>
      <c r="M14" s="27">
        <v>35</v>
      </c>
      <c r="N14" s="27">
        <v>5</v>
      </c>
      <c r="O14" s="27">
        <v>66</v>
      </c>
      <c r="P14" s="855">
        <v>71</v>
      </c>
      <c r="Q14" s="854" t="s">
        <v>4</v>
      </c>
      <c r="R14" s="851"/>
      <c r="S14" s="852"/>
    </row>
    <row r="15" spans="1:20" s="853" customFormat="1" ht="27.75" customHeight="1">
      <c r="A15" s="854" t="s">
        <v>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10</v>
      </c>
      <c r="L15" s="27">
        <v>3</v>
      </c>
      <c r="M15" s="27">
        <v>9</v>
      </c>
      <c r="N15" s="27">
        <v>3</v>
      </c>
      <c r="O15" s="27">
        <v>19</v>
      </c>
      <c r="P15" s="855">
        <v>22</v>
      </c>
      <c r="Q15" s="854" t="s">
        <v>5</v>
      </c>
      <c r="R15" s="851"/>
      <c r="S15" s="852"/>
    </row>
    <row r="16" spans="1:20" s="853" customFormat="1" ht="27.75" customHeight="1" thickBot="1">
      <c r="A16" s="849" t="s">
        <v>6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3</v>
      </c>
      <c r="L16" s="25">
        <v>0</v>
      </c>
      <c r="M16" s="25">
        <v>4</v>
      </c>
      <c r="N16" s="25">
        <v>0</v>
      </c>
      <c r="O16" s="25">
        <v>7</v>
      </c>
      <c r="P16" s="850">
        <v>7</v>
      </c>
      <c r="Q16" s="849" t="s">
        <v>6</v>
      </c>
      <c r="R16" s="851"/>
      <c r="S16" s="852"/>
    </row>
    <row r="17" spans="1:19" s="853" customFormat="1" ht="27.75" customHeight="1" thickBot="1">
      <c r="A17" s="856" t="s">
        <v>42</v>
      </c>
      <c r="B17" s="29">
        <v>33.000000000000007</v>
      </c>
      <c r="C17" s="29">
        <v>148.99999999999997</v>
      </c>
      <c r="D17" s="29">
        <v>34</v>
      </c>
      <c r="E17" s="29">
        <v>125.00000000000006</v>
      </c>
      <c r="F17" s="29">
        <v>38</v>
      </c>
      <c r="G17" s="29">
        <v>136.00000000000003</v>
      </c>
      <c r="H17" s="29">
        <v>31.000000000000004</v>
      </c>
      <c r="I17" s="29">
        <v>124.00000000000001</v>
      </c>
      <c r="J17" s="29">
        <v>32.000000000000007</v>
      </c>
      <c r="K17" s="29">
        <v>148.99999999999997</v>
      </c>
      <c r="L17" s="29">
        <v>35.000000000000007</v>
      </c>
      <c r="M17" s="29">
        <v>79</v>
      </c>
      <c r="N17" s="29">
        <v>202.99999999999997</v>
      </c>
      <c r="O17" s="29">
        <v>761.99999999999977</v>
      </c>
      <c r="P17" s="857">
        <v>965.00000000000023</v>
      </c>
      <c r="Q17" s="856" t="s">
        <v>162</v>
      </c>
      <c r="R17" s="851"/>
      <c r="S17" s="852"/>
    </row>
    <row r="18" spans="1:19" ht="21.75" customHeight="1" thickTop="1"/>
    <row r="19" spans="1:19" ht="21.75" customHeight="1">
      <c r="B19" s="859"/>
      <c r="C19" s="859"/>
      <c r="D19" s="859"/>
      <c r="E19" s="859"/>
      <c r="F19" s="859"/>
      <c r="G19" s="859"/>
      <c r="H19" s="859"/>
      <c r="I19" s="859"/>
      <c r="J19" s="859"/>
      <c r="K19" s="859"/>
      <c r="L19" s="859"/>
      <c r="M19" s="859"/>
      <c r="N19" s="859"/>
      <c r="O19" s="859"/>
      <c r="P19" s="859"/>
    </row>
    <row r="20" spans="1:19" ht="21.75" customHeight="1"/>
    <row r="21" spans="1:19" ht="21.75" customHeight="1"/>
    <row r="22" spans="1:19" ht="21.75" customHeight="1"/>
    <row r="23" spans="1:19" ht="21.75" customHeight="1"/>
    <row r="24" spans="1:19" ht="21.75" customHeight="1"/>
    <row r="25" spans="1:19" ht="21.75" customHeight="1"/>
    <row r="26" spans="1:19" ht="21.75" customHeight="1"/>
    <row r="27" spans="1:19" ht="21.75" customHeight="1"/>
    <row r="28" spans="1:19" ht="21.75" customHeight="1"/>
    <row r="29" spans="1:19" ht="21.75" customHeight="1"/>
    <row r="30" spans="1:19" ht="21.75" customHeight="1"/>
    <row r="31" spans="1:19" ht="21.75" customHeight="1"/>
    <row r="32" spans="1:19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</sheetData>
  <mergeCells count="20">
    <mergeCell ref="L4:M4"/>
    <mergeCell ref="N4:P4"/>
    <mergeCell ref="Q4:Q7"/>
    <mergeCell ref="B5:C5"/>
    <mergeCell ref="D5:E5"/>
    <mergeCell ref="F5:G5"/>
    <mergeCell ref="H5:I5"/>
    <mergeCell ref="J5:K5"/>
    <mergeCell ref="L5:M5"/>
    <mergeCell ref="N5:P5"/>
    <mergeCell ref="A1:Q1"/>
    <mergeCell ref="A2:Q2"/>
    <mergeCell ref="A3:B3"/>
    <mergeCell ref="P3:Q3"/>
    <mergeCell ref="A4:A7"/>
    <mergeCell ref="B4:C4"/>
    <mergeCell ref="D4:E4"/>
    <mergeCell ref="F4:G4"/>
    <mergeCell ref="H4:I4"/>
    <mergeCell ref="J4:K4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rightToLeft="1" view="pageBreakPreview" topLeftCell="A4" zoomScaleNormal="100" zoomScaleSheetLayoutView="100" workbookViewId="0">
      <selection activeCell="C40" sqref="C40"/>
    </sheetView>
  </sheetViews>
  <sheetFormatPr defaultRowHeight="15.75"/>
  <cols>
    <col min="1" max="1" width="8" style="13" customWidth="1"/>
    <col min="2" max="2" width="14.7109375" style="13" customWidth="1"/>
    <col min="3" max="3" width="6.140625" style="13" customWidth="1"/>
    <col min="4" max="4" width="6.85546875" style="13" customWidth="1"/>
    <col min="5" max="5" width="6.140625" style="13" customWidth="1"/>
    <col min="6" max="6" width="6.85546875" style="13" customWidth="1"/>
    <col min="7" max="7" width="5.7109375" style="13" customWidth="1"/>
    <col min="8" max="14" width="6.85546875" style="13" customWidth="1"/>
    <col min="15" max="16" width="4.85546875" style="13" customWidth="1"/>
    <col min="17" max="17" width="7.85546875" style="505" customWidth="1"/>
    <col min="18" max="18" width="20.42578125" style="13" customWidth="1"/>
    <col min="19" max="19" width="9" style="13" customWidth="1"/>
    <col min="20" max="16384" width="9.140625" style="13"/>
  </cols>
  <sheetData>
    <row r="1" spans="1:19" ht="29.25" customHeight="1">
      <c r="A1" s="504" t="s">
        <v>453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</row>
    <row r="2" spans="1:19" ht="29.25" customHeight="1">
      <c r="A2" s="860" t="s">
        <v>454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3" spans="1:19" s="249" customFormat="1" ht="23.25" customHeight="1" thickBot="1">
      <c r="A3" s="348" t="s">
        <v>455</v>
      </c>
      <c r="B3" s="348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370" t="s">
        <v>456</v>
      </c>
      <c r="S3" s="370"/>
    </row>
    <row r="4" spans="1:19" ht="36" customHeight="1" thickTop="1">
      <c r="A4" s="334" t="s">
        <v>50</v>
      </c>
      <c r="B4" s="307" t="s">
        <v>457</v>
      </c>
      <c r="C4" s="315" t="s">
        <v>61</v>
      </c>
      <c r="D4" s="315"/>
      <c r="E4" s="315" t="s">
        <v>62</v>
      </c>
      <c r="F4" s="315"/>
      <c r="G4" s="315" t="s">
        <v>63</v>
      </c>
      <c r="H4" s="315"/>
      <c r="I4" s="315" t="s">
        <v>64</v>
      </c>
      <c r="J4" s="315"/>
      <c r="K4" s="315" t="s">
        <v>65</v>
      </c>
      <c r="L4" s="315"/>
      <c r="M4" s="315" t="s">
        <v>66</v>
      </c>
      <c r="N4" s="315"/>
      <c r="O4" s="315" t="s">
        <v>77</v>
      </c>
      <c r="P4" s="315"/>
      <c r="Q4" s="315"/>
      <c r="R4" s="307" t="s">
        <v>458</v>
      </c>
      <c r="S4" s="861" t="s">
        <v>459</v>
      </c>
    </row>
    <row r="5" spans="1:19" ht="36" customHeight="1">
      <c r="A5" s="862"/>
      <c r="B5" s="308"/>
      <c r="C5" s="863" t="s">
        <v>447</v>
      </c>
      <c r="D5" s="863"/>
      <c r="E5" s="863" t="s">
        <v>448</v>
      </c>
      <c r="F5" s="863"/>
      <c r="G5" s="863" t="s">
        <v>449</v>
      </c>
      <c r="H5" s="863"/>
      <c r="I5" s="863" t="s">
        <v>450</v>
      </c>
      <c r="J5" s="863"/>
      <c r="K5" s="863" t="s">
        <v>451</v>
      </c>
      <c r="L5" s="863"/>
      <c r="M5" s="863" t="s">
        <v>452</v>
      </c>
      <c r="N5" s="863"/>
      <c r="O5" s="277" t="s">
        <v>125</v>
      </c>
      <c r="P5" s="277"/>
      <c r="Q5" s="277"/>
      <c r="R5" s="308"/>
      <c r="S5" s="864"/>
    </row>
    <row r="6" spans="1:19" ht="23.25" customHeight="1">
      <c r="A6" s="862"/>
      <c r="B6" s="308"/>
      <c r="C6" s="239" t="s">
        <v>40</v>
      </c>
      <c r="D6" s="239" t="s">
        <v>41</v>
      </c>
      <c r="E6" s="239" t="s">
        <v>40</v>
      </c>
      <c r="F6" s="239" t="s">
        <v>41</v>
      </c>
      <c r="G6" s="239" t="s">
        <v>40</v>
      </c>
      <c r="H6" s="239" t="s">
        <v>41</v>
      </c>
      <c r="I6" s="239" t="s">
        <v>40</v>
      </c>
      <c r="J6" s="239" t="s">
        <v>41</v>
      </c>
      <c r="K6" s="239" t="s">
        <v>40</v>
      </c>
      <c r="L6" s="239" t="s">
        <v>41</v>
      </c>
      <c r="M6" s="239" t="s">
        <v>40</v>
      </c>
      <c r="N6" s="239" t="s">
        <v>41</v>
      </c>
      <c r="O6" s="239" t="s">
        <v>40</v>
      </c>
      <c r="P6" s="239" t="s">
        <v>41</v>
      </c>
      <c r="Q6" s="59" t="s">
        <v>42</v>
      </c>
      <c r="R6" s="308"/>
      <c r="S6" s="864"/>
    </row>
    <row r="7" spans="1:19" ht="30" customHeight="1" thickBot="1">
      <c r="A7" s="865"/>
      <c r="B7" s="309"/>
      <c r="C7" s="811" t="s">
        <v>401</v>
      </c>
      <c r="D7" s="811" t="s">
        <v>402</v>
      </c>
      <c r="E7" s="811" t="s">
        <v>401</v>
      </c>
      <c r="F7" s="811" t="s">
        <v>402</v>
      </c>
      <c r="G7" s="811" t="s">
        <v>401</v>
      </c>
      <c r="H7" s="811" t="s">
        <v>402</v>
      </c>
      <c r="I7" s="811" t="s">
        <v>401</v>
      </c>
      <c r="J7" s="811" t="s">
        <v>402</v>
      </c>
      <c r="K7" s="811" t="s">
        <v>401</v>
      </c>
      <c r="L7" s="811" t="s">
        <v>402</v>
      </c>
      <c r="M7" s="811" t="s">
        <v>401</v>
      </c>
      <c r="N7" s="811" t="s">
        <v>402</v>
      </c>
      <c r="O7" s="811" t="s">
        <v>401</v>
      </c>
      <c r="P7" s="811" t="s">
        <v>402</v>
      </c>
      <c r="Q7" s="811" t="s">
        <v>403</v>
      </c>
      <c r="R7" s="309"/>
      <c r="S7" s="866"/>
    </row>
    <row r="8" spans="1:19" ht="57.75" customHeight="1">
      <c r="A8" s="867" t="s">
        <v>51</v>
      </c>
      <c r="B8" s="248" t="s">
        <v>460</v>
      </c>
      <c r="C8" s="868">
        <v>2.0000000000000004</v>
      </c>
      <c r="D8" s="868">
        <v>47.000000000000007</v>
      </c>
      <c r="E8" s="868">
        <v>1.0000000000000002</v>
      </c>
      <c r="F8" s="868">
        <v>34</v>
      </c>
      <c r="G8" s="868">
        <v>1.0000000000000002</v>
      </c>
      <c r="H8" s="868">
        <v>33</v>
      </c>
      <c r="I8" s="868">
        <v>0</v>
      </c>
      <c r="J8" s="868">
        <v>34</v>
      </c>
      <c r="K8" s="868">
        <v>0</v>
      </c>
      <c r="L8" s="868">
        <v>36</v>
      </c>
      <c r="M8" s="868">
        <v>0</v>
      </c>
      <c r="N8" s="868">
        <v>17</v>
      </c>
      <c r="O8" s="868">
        <v>4.0000000000000009</v>
      </c>
      <c r="P8" s="868">
        <v>201</v>
      </c>
      <c r="Q8" s="869">
        <v>205</v>
      </c>
      <c r="R8" s="870" t="s">
        <v>461</v>
      </c>
      <c r="S8" s="871" t="s">
        <v>143</v>
      </c>
    </row>
    <row r="9" spans="1:19" ht="51.75" customHeight="1">
      <c r="A9" s="392"/>
      <c r="B9" s="246" t="s">
        <v>462</v>
      </c>
      <c r="C9" s="33">
        <v>0</v>
      </c>
      <c r="D9" s="33">
        <v>49.000000000000007</v>
      </c>
      <c r="E9" s="33">
        <v>0</v>
      </c>
      <c r="F9" s="33">
        <v>42</v>
      </c>
      <c r="G9" s="33">
        <v>0</v>
      </c>
      <c r="H9" s="33">
        <v>48</v>
      </c>
      <c r="I9" s="33">
        <v>0</v>
      </c>
      <c r="J9" s="33">
        <v>38</v>
      </c>
      <c r="K9" s="33">
        <v>0</v>
      </c>
      <c r="L9" s="33">
        <v>61.999999999999993</v>
      </c>
      <c r="M9" s="33">
        <v>0</v>
      </c>
      <c r="N9" s="33">
        <v>30.000000000000007</v>
      </c>
      <c r="O9" s="33">
        <v>0</v>
      </c>
      <c r="P9" s="33">
        <v>269</v>
      </c>
      <c r="Q9" s="872">
        <v>269</v>
      </c>
      <c r="R9" s="873" t="s">
        <v>463</v>
      </c>
      <c r="S9" s="874"/>
    </row>
    <row r="10" spans="1:19" ht="52.5" customHeight="1">
      <c r="A10" s="392" t="s">
        <v>56</v>
      </c>
      <c r="B10" s="246" t="s">
        <v>464</v>
      </c>
      <c r="C10" s="33">
        <v>30</v>
      </c>
      <c r="D10" s="33">
        <v>0</v>
      </c>
      <c r="E10" s="33">
        <v>30</v>
      </c>
      <c r="F10" s="33">
        <v>0</v>
      </c>
      <c r="G10" s="33">
        <v>37</v>
      </c>
      <c r="H10" s="33">
        <v>0</v>
      </c>
      <c r="I10" s="33">
        <v>28.999999999999996</v>
      </c>
      <c r="J10" s="33">
        <v>0</v>
      </c>
      <c r="K10" s="33">
        <v>30</v>
      </c>
      <c r="L10" s="33">
        <v>0</v>
      </c>
      <c r="M10" s="33">
        <v>35</v>
      </c>
      <c r="N10" s="33">
        <v>0</v>
      </c>
      <c r="O10" s="33">
        <v>191</v>
      </c>
      <c r="P10" s="33">
        <v>0</v>
      </c>
      <c r="Q10" s="872">
        <v>191</v>
      </c>
      <c r="R10" s="875" t="s">
        <v>465</v>
      </c>
      <c r="S10" s="876" t="s">
        <v>148</v>
      </c>
    </row>
    <row r="11" spans="1:19" ht="59.25" customHeight="1" thickBot="1">
      <c r="A11" s="393"/>
      <c r="B11" s="247" t="s">
        <v>466</v>
      </c>
      <c r="C11" s="34">
        <v>1.0000000000000002</v>
      </c>
      <c r="D11" s="34">
        <v>52.999999999999993</v>
      </c>
      <c r="E11" s="34">
        <v>3</v>
      </c>
      <c r="F11" s="34">
        <v>49.000000000000007</v>
      </c>
      <c r="G11" s="34">
        <v>0</v>
      </c>
      <c r="H11" s="34">
        <v>55</v>
      </c>
      <c r="I11" s="34">
        <v>2.0000000000000004</v>
      </c>
      <c r="J11" s="34">
        <v>52.000000000000007</v>
      </c>
      <c r="K11" s="34">
        <v>2.0000000000000004</v>
      </c>
      <c r="L11" s="34">
        <v>51</v>
      </c>
      <c r="M11" s="34">
        <v>0</v>
      </c>
      <c r="N11" s="34">
        <v>32</v>
      </c>
      <c r="O11" s="34">
        <v>8.0000000000000018</v>
      </c>
      <c r="P11" s="34">
        <v>292</v>
      </c>
      <c r="Q11" s="877">
        <v>300</v>
      </c>
      <c r="R11" s="875" t="s">
        <v>467</v>
      </c>
      <c r="S11" s="878"/>
    </row>
    <row r="12" spans="1:19" ht="20.25" customHeight="1" thickBot="1">
      <c r="A12" s="879" t="s">
        <v>42</v>
      </c>
      <c r="B12" s="879"/>
      <c r="C12" s="415">
        <v>33</v>
      </c>
      <c r="D12" s="415">
        <v>149</v>
      </c>
      <c r="E12" s="415">
        <v>34</v>
      </c>
      <c r="F12" s="415">
        <v>125</v>
      </c>
      <c r="G12" s="415">
        <v>38</v>
      </c>
      <c r="H12" s="415">
        <v>136</v>
      </c>
      <c r="I12" s="415">
        <v>30.999999999999996</v>
      </c>
      <c r="J12" s="415">
        <v>124</v>
      </c>
      <c r="K12" s="415">
        <v>32</v>
      </c>
      <c r="L12" s="415">
        <v>149</v>
      </c>
      <c r="M12" s="415">
        <v>35</v>
      </c>
      <c r="N12" s="415">
        <v>79</v>
      </c>
      <c r="O12" s="415">
        <v>203</v>
      </c>
      <c r="P12" s="415">
        <v>762</v>
      </c>
      <c r="Q12" s="42">
        <v>965</v>
      </c>
      <c r="R12" s="880" t="s">
        <v>125</v>
      </c>
      <c r="S12" s="880"/>
    </row>
    <row r="13" spans="1:19" ht="36" customHeight="1" thickTop="1"/>
    <row r="14" spans="1:19" ht="36" customHeight="1"/>
    <row r="15" spans="1:19" ht="36" customHeight="1"/>
    <row r="16" spans="1:19" ht="36" customHeight="1"/>
    <row r="17" ht="36" customHeight="1"/>
    <row r="22" ht="24.75" customHeight="1"/>
    <row r="25" ht="24" customHeight="1"/>
  </sheetData>
  <mergeCells count="28">
    <mergeCell ref="A12:B12"/>
    <mergeCell ref="R12:S12"/>
    <mergeCell ref="M5:N5"/>
    <mergeCell ref="O5:Q5"/>
    <mergeCell ref="A8:A9"/>
    <mergeCell ref="S8:S9"/>
    <mergeCell ref="A10:A11"/>
    <mergeCell ref="S10:S11"/>
    <mergeCell ref="K4:L4"/>
    <mergeCell ref="M4:N4"/>
    <mergeCell ref="O4:Q4"/>
    <mergeCell ref="R4:R7"/>
    <mergeCell ref="S4:S7"/>
    <mergeCell ref="C5:D5"/>
    <mergeCell ref="E5:F5"/>
    <mergeCell ref="G5:H5"/>
    <mergeCell ref="I5:J5"/>
    <mergeCell ref="K5:L5"/>
    <mergeCell ref="A1:S1"/>
    <mergeCell ref="A2:S2"/>
    <mergeCell ref="A3:B3"/>
    <mergeCell ref="R3:S3"/>
    <mergeCell ref="A4:A7"/>
    <mergeCell ref="B4:B7"/>
    <mergeCell ref="C4:D4"/>
    <mergeCell ref="E4:F4"/>
    <mergeCell ref="G4:H4"/>
    <mergeCell ref="I4:J4"/>
  </mergeCells>
  <printOptions horizontalCentered="1"/>
  <pageMargins left="1" right="1" top="1" bottom="1" header="1" footer="1"/>
  <pageSetup paperSize="9" scale="80"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6"/>
  <sheetViews>
    <sheetView rightToLeft="1" view="pageBreakPreview" zoomScale="90" zoomScaleNormal="100" zoomScaleSheetLayoutView="90" workbookViewId="0">
      <selection activeCell="C40" sqref="C40"/>
    </sheetView>
  </sheetViews>
  <sheetFormatPr defaultRowHeight="15.75"/>
  <cols>
    <col min="1" max="1" width="10.85546875" style="204" customWidth="1"/>
    <col min="2" max="16" width="8" style="204" customWidth="1"/>
    <col min="17" max="17" width="13" style="204" customWidth="1"/>
    <col min="18" max="16384" width="9.140625" style="204"/>
  </cols>
  <sheetData>
    <row r="2" spans="1:21" ht="7.5" customHeight="1"/>
    <row r="3" spans="1:21" ht="23.25" customHeight="1">
      <c r="A3" s="860" t="s">
        <v>468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</row>
    <row r="4" spans="1:21" ht="20.25" customHeight="1">
      <c r="A4" s="843" t="s">
        <v>469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5"/>
      <c r="S4" s="845"/>
      <c r="T4" s="845"/>
    </row>
    <row r="5" spans="1:21" ht="21.75" customHeight="1" thickBot="1">
      <c r="A5" s="386" t="s">
        <v>470</v>
      </c>
      <c r="B5" s="386"/>
      <c r="C5" s="386"/>
      <c r="P5" s="370" t="s">
        <v>471</v>
      </c>
      <c r="Q5" s="370"/>
      <c r="R5" s="249"/>
    </row>
    <row r="6" spans="1:21" ht="18" customHeight="1" thickTop="1">
      <c r="A6" s="333" t="s">
        <v>50</v>
      </c>
      <c r="B6" s="333" t="s">
        <v>61</v>
      </c>
      <c r="C6" s="333"/>
      <c r="D6" s="333" t="s">
        <v>62</v>
      </c>
      <c r="E6" s="333"/>
      <c r="F6" s="333" t="s">
        <v>63</v>
      </c>
      <c r="G6" s="333"/>
      <c r="H6" s="333" t="s">
        <v>64</v>
      </c>
      <c r="I6" s="333"/>
      <c r="J6" s="333" t="s">
        <v>65</v>
      </c>
      <c r="K6" s="333"/>
      <c r="L6" s="333" t="s">
        <v>66</v>
      </c>
      <c r="M6" s="333"/>
      <c r="N6" s="333" t="s">
        <v>77</v>
      </c>
      <c r="O6" s="333"/>
      <c r="P6" s="333"/>
      <c r="Q6" s="881" t="s">
        <v>142</v>
      </c>
    </row>
    <row r="7" spans="1:21" ht="18" customHeight="1">
      <c r="A7" s="331"/>
      <c r="B7" s="863" t="s">
        <v>447</v>
      </c>
      <c r="C7" s="863"/>
      <c r="D7" s="863" t="s">
        <v>448</v>
      </c>
      <c r="E7" s="863"/>
      <c r="F7" s="863" t="s">
        <v>449</v>
      </c>
      <c r="G7" s="863"/>
      <c r="H7" s="863" t="s">
        <v>450</v>
      </c>
      <c r="I7" s="863"/>
      <c r="J7" s="863" t="s">
        <v>451</v>
      </c>
      <c r="K7" s="863"/>
      <c r="L7" s="863" t="s">
        <v>452</v>
      </c>
      <c r="M7" s="863"/>
      <c r="N7" s="277" t="s">
        <v>125</v>
      </c>
      <c r="O7" s="277"/>
      <c r="P7" s="277"/>
      <c r="Q7" s="882"/>
    </row>
    <row r="8" spans="1:21" ht="18" customHeight="1">
      <c r="A8" s="331"/>
      <c r="B8" s="252" t="s">
        <v>41</v>
      </c>
      <c r="C8" s="252" t="s">
        <v>40</v>
      </c>
      <c r="D8" s="252" t="s">
        <v>41</v>
      </c>
      <c r="E8" s="252" t="s">
        <v>40</v>
      </c>
      <c r="F8" s="252" t="s">
        <v>41</v>
      </c>
      <c r="G8" s="252" t="s">
        <v>40</v>
      </c>
      <c r="H8" s="252" t="s">
        <v>41</v>
      </c>
      <c r="I8" s="252" t="s">
        <v>40</v>
      </c>
      <c r="J8" s="252" t="s">
        <v>41</v>
      </c>
      <c r="K8" s="252" t="s">
        <v>40</v>
      </c>
      <c r="L8" s="252" t="s">
        <v>41</v>
      </c>
      <c r="M8" s="252" t="s">
        <v>40</v>
      </c>
      <c r="N8" s="252" t="s">
        <v>41</v>
      </c>
      <c r="O8" s="252" t="s">
        <v>40</v>
      </c>
      <c r="P8" s="252" t="s">
        <v>67</v>
      </c>
      <c r="Q8" s="882"/>
    </row>
    <row r="9" spans="1:21" ht="18" customHeight="1" thickBot="1">
      <c r="A9" s="883"/>
      <c r="B9" s="811" t="s">
        <v>401</v>
      </c>
      <c r="C9" s="811" t="s">
        <v>402</v>
      </c>
      <c r="D9" s="811" t="s">
        <v>401</v>
      </c>
      <c r="E9" s="811" t="s">
        <v>402</v>
      </c>
      <c r="F9" s="811" t="s">
        <v>401</v>
      </c>
      <c r="G9" s="811" t="s">
        <v>402</v>
      </c>
      <c r="H9" s="811" t="s">
        <v>401</v>
      </c>
      <c r="I9" s="811" t="s">
        <v>402</v>
      </c>
      <c r="J9" s="811" t="s">
        <v>401</v>
      </c>
      <c r="K9" s="811" t="s">
        <v>402</v>
      </c>
      <c r="L9" s="811" t="s">
        <v>401</v>
      </c>
      <c r="M9" s="811" t="s">
        <v>402</v>
      </c>
      <c r="N9" s="811" t="s">
        <v>401</v>
      </c>
      <c r="O9" s="811" t="s">
        <v>402</v>
      </c>
      <c r="P9" s="811" t="s">
        <v>403</v>
      </c>
      <c r="Q9" s="884"/>
    </row>
    <row r="10" spans="1:21" ht="21" customHeight="1">
      <c r="A10" s="252" t="s">
        <v>51</v>
      </c>
      <c r="B10" s="115">
        <v>1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2</v>
      </c>
      <c r="K10" s="115">
        <v>0</v>
      </c>
      <c r="L10" s="115">
        <v>0</v>
      </c>
      <c r="M10" s="115">
        <v>0</v>
      </c>
      <c r="N10" s="115">
        <v>3</v>
      </c>
      <c r="O10" s="115">
        <v>0</v>
      </c>
      <c r="P10" s="115">
        <v>3</v>
      </c>
      <c r="Q10" s="885" t="s">
        <v>143</v>
      </c>
    </row>
    <row r="11" spans="1:21" ht="21" customHeight="1" thickBot="1">
      <c r="A11" s="886" t="s">
        <v>56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887" t="s">
        <v>148</v>
      </c>
    </row>
    <row r="12" spans="1:21" ht="21" customHeight="1" thickBot="1">
      <c r="A12" s="888" t="s">
        <v>42</v>
      </c>
      <c r="B12" s="123">
        <v>1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2</v>
      </c>
      <c r="K12" s="123">
        <v>0</v>
      </c>
      <c r="L12" s="123">
        <v>0</v>
      </c>
      <c r="M12" s="123">
        <v>0</v>
      </c>
      <c r="N12" s="123">
        <v>3</v>
      </c>
      <c r="O12" s="123">
        <v>0</v>
      </c>
      <c r="P12" s="123">
        <v>3</v>
      </c>
      <c r="Q12" s="571" t="s">
        <v>125</v>
      </c>
    </row>
    <row r="13" spans="1:21" ht="21" customHeight="1" thickTop="1">
      <c r="A13" s="252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889"/>
    </row>
    <row r="14" spans="1:21" ht="21" customHeight="1">
      <c r="A14" s="252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</row>
    <row r="15" spans="1:21" ht="18" customHeight="1">
      <c r="A15" s="860" t="s">
        <v>472</v>
      </c>
      <c r="B15" s="860"/>
      <c r="C15" s="860"/>
      <c r="D15" s="860"/>
      <c r="E15" s="860"/>
      <c r="F15" s="860"/>
      <c r="G15" s="860"/>
      <c r="H15" s="860"/>
      <c r="I15" s="860"/>
      <c r="J15" s="860"/>
      <c r="K15" s="860"/>
      <c r="L15" s="860"/>
      <c r="M15" s="860"/>
      <c r="N15" s="860"/>
      <c r="O15" s="860"/>
      <c r="P15" s="860"/>
      <c r="Q15" s="860"/>
    </row>
    <row r="16" spans="1:21" ht="24.75" customHeight="1">
      <c r="A16" s="785" t="s">
        <v>473</v>
      </c>
      <c r="B16" s="785"/>
      <c r="C16" s="785"/>
      <c r="D16" s="785"/>
      <c r="E16" s="785"/>
      <c r="F16" s="785"/>
      <c r="G16" s="785"/>
      <c r="H16" s="785"/>
      <c r="I16" s="785"/>
      <c r="J16" s="785"/>
      <c r="K16" s="785"/>
      <c r="L16" s="785"/>
      <c r="M16" s="785"/>
      <c r="N16" s="785"/>
      <c r="O16" s="785"/>
      <c r="P16" s="785"/>
      <c r="Q16" s="785"/>
      <c r="R16" s="890"/>
      <c r="S16" s="890"/>
      <c r="T16" s="890"/>
      <c r="U16" s="890"/>
    </row>
    <row r="17" spans="1:17" ht="21" customHeight="1" thickBot="1">
      <c r="A17" s="386" t="s">
        <v>474</v>
      </c>
      <c r="B17" s="386"/>
      <c r="C17" s="386"/>
      <c r="P17" s="370" t="s">
        <v>475</v>
      </c>
      <c r="Q17" s="370"/>
    </row>
    <row r="18" spans="1:17" ht="18.75" customHeight="1" thickTop="1">
      <c r="A18" s="333" t="s">
        <v>50</v>
      </c>
      <c r="B18" s="333" t="s">
        <v>61</v>
      </c>
      <c r="C18" s="333"/>
      <c r="D18" s="333" t="s">
        <v>62</v>
      </c>
      <c r="E18" s="333"/>
      <c r="F18" s="333" t="s">
        <v>63</v>
      </c>
      <c r="G18" s="333"/>
      <c r="H18" s="333" t="s">
        <v>64</v>
      </c>
      <c r="I18" s="333"/>
      <c r="J18" s="333" t="s">
        <v>65</v>
      </c>
      <c r="K18" s="333"/>
      <c r="L18" s="333" t="s">
        <v>66</v>
      </c>
      <c r="M18" s="333"/>
      <c r="N18" s="333" t="s">
        <v>77</v>
      </c>
      <c r="O18" s="333"/>
      <c r="P18" s="333"/>
      <c r="Q18" s="881" t="s">
        <v>142</v>
      </c>
    </row>
    <row r="19" spans="1:17" ht="18.75" customHeight="1">
      <c r="A19" s="331"/>
      <c r="B19" s="863" t="s">
        <v>447</v>
      </c>
      <c r="C19" s="863"/>
      <c r="D19" s="863" t="s">
        <v>448</v>
      </c>
      <c r="E19" s="863"/>
      <c r="F19" s="863" t="s">
        <v>449</v>
      </c>
      <c r="G19" s="863"/>
      <c r="H19" s="863" t="s">
        <v>450</v>
      </c>
      <c r="I19" s="863"/>
      <c r="J19" s="863" t="s">
        <v>451</v>
      </c>
      <c r="K19" s="863"/>
      <c r="L19" s="863" t="s">
        <v>452</v>
      </c>
      <c r="M19" s="863"/>
      <c r="N19" s="277" t="s">
        <v>125</v>
      </c>
      <c r="O19" s="277"/>
      <c r="P19" s="277"/>
      <c r="Q19" s="882"/>
    </row>
    <row r="20" spans="1:17" ht="18.75" customHeight="1">
      <c r="A20" s="331"/>
      <c r="B20" s="252" t="s">
        <v>41</v>
      </c>
      <c r="C20" s="252" t="s">
        <v>40</v>
      </c>
      <c r="D20" s="252" t="s">
        <v>41</v>
      </c>
      <c r="E20" s="252" t="s">
        <v>40</v>
      </c>
      <c r="F20" s="252" t="s">
        <v>41</v>
      </c>
      <c r="G20" s="252" t="s">
        <v>40</v>
      </c>
      <c r="H20" s="252" t="s">
        <v>41</v>
      </c>
      <c r="I20" s="252" t="s">
        <v>40</v>
      </c>
      <c r="J20" s="252" t="s">
        <v>41</v>
      </c>
      <c r="K20" s="252" t="s">
        <v>40</v>
      </c>
      <c r="L20" s="252" t="s">
        <v>41</v>
      </c>
      <c r="M20" s="252" t="s">
        <v>40</v>
      </c>
      <c r="N20" s="252" t="s">
        <v>41</v>
      </c>
      <c r="O20" s="252" t="s">
        <v>40</v>
      </c>
      <c r="P20" s="252" t="s">
        <v>67</v>
      </c>
      <c r="Q20" s="882"/>
    </row>
    <row r="21" spans="1:17" ht="18.75" customHeight="1" thickBot="1">
      <c r="A21" s="883"/>
      <c r="B21" s="811" t="s">
        <v>401</v>
      </c>
      <c r="C21" s="811" t="s">
        <v>402</v>
      </c>
      <c r="D21" s="811" t="s">
        <v>401</v>
      </c>
      <c r="E21" s="811" t="s">
        <v>402</v>
      </c>
      <c r="F21" s="811" t="s">
        <v>401</v>
      </c>
      <c r="G21" s="811" t="s">
        <v>402</v>
      </c>
      <c r="H21" s="811" t="s">
        <v>401</v>
      </c>
      <c r="I21" s="811" t="s">
        <v>402</v>
      </c>
      <c r="J21" s="811" t="s">
        <v>401</v>
      </c>
      <c r="K21" s="811" t="s">
        <v>402</v>
      </c>
      <c r="L21" s="811" t="s">
        <v>401</v>
      </c>
      <c r="M21" s="811" t="s">
        <v>402</v>
      </c>
      <c r="N21" s="811" t="s">
        <v>401</v>
      </c>
      <c r="O21" s="811" t="s">
        <v>402</v>
      </c>
      <c r="P21" s="811" t="s">
        <v>403</v>
      </c>
      <c r="Q21" s="884"/>
    </row>
    <row r="22" spans="1:17" ht="18.75" customHeight="1">
      <c r="A22" s="252" t="s">
        <v>51</v>
      </c>
      <c r="B22" s="115">
        <v>15</v>
      </c>
      <c r="C22" s="115">
        <v>0</v>
      </c>
      <c r="D22" s="115">
        <v>0</v>
      </c>
      <c r="E22" s="115">
        <v>0</v>
      </c>
      <c r="F22" s="115">
        <v>5</v>
      </c>
      <c r="G22" s="115">
        <v>0</v>
      </c>
      <c r="H22" s="115">
        <v>2</v>
      </c>
      <c r="I22" s="115">
        <v>0</v>
      </c>
      <c r="J22" s="115">
        <v>32</v>
      </c>
      <c r="K22" s="115">
        <v>0</v>
      </c>
      <c r="L22" s="115">
        <v>2</v>
      </c>
      <c r="M22" s="115">
        <v>0</v>
      </c>
      <c r="N22" s="115">
        <v>56</v>
      </c>
      <c r="O22" s="115">
        <v>0</v>
      </c>
      <c r="P22" s="115">
        <v>56</v>
      </c>
      <c r="Q22" s="885" t="s">
        <v>143</v>
      </c>
    </row>
    <row r="23" spans="1:17" ht="18.75" customHeight="1" thickBot="1">
      <c r="A23" s="891" t="s">
        <v>56</v>
      </c>
      <c r="B23" s="892">
        <v>0</v>
      </c>
      <c r="C23" s="892">
        <v>4</v>
      </c>
      <c r="D23" s="892">
        <v>1</v>
      </c>
      <c r="E23" s="892">
        <v>1</v>
      </c>
      <c r="F23" s="892">
        <v>1</v>
      </c>
      <c r="G23" s="892">
        <v>4</v>
      </c>
      <c r="H23" s="892">
        <v>0</v>
      </c>
      <c r="I23" s="892">
        <v>2</v>
      </c>
      <c r="J23" s="892">
        <v>3</v>
      </c>
      <c r="K23" s="892">
        <v>4</v>
      </c>
      <c r="L23" s="892">
        <v>0</v>
      </c>
      <c r="M23" s="892">
        <v>0</v>
      </c>
      <c r="N23" s="892">
        <v>5</v>
      </c>
      <c r="O23" s="892">
        <v>15</v>
      </c>
      <c r="P23" s="892">
        <v>20</v>
      </c>
      <c r="Q23" s="887" t="s">
        <v>148</v>
      </c>
    </row>
    <row r="24" spans="1:17" ht="18.75" customHeight="1" thickBot="1">
      <c r="A24" s="888" t="s">
        <v>42</v>
      </c>
      <c r="B24" s="123">
        <v>15</v>
      </c>
      <c r="C24" s="123">
        <v>4</v>
      </c>
      <c r="D24" s="123">
        <v>1</v>
      </c>
      <c r="E24" s="123">
        <v>1</v>
      </c>
      <c r="F24" s="123">
        <v>6</v>
      </c>
      <c r="G24" s="123">
        <v>4</v>
      </c>
      <c r="H24" s="123">
        <v>2</v>
      </c>
      <c r="I24" s="123">
        <v>2</v>
      </c>
      <c r="J24" s="123">
        <v>35</v>
      </c>
      <c r="K24" s="123">
        <v>4</v>
      </c>
      <c r="L24" s="123">
        <v>2</v>
      </c>
      <c r="M24" s="123">
        <v>0</v>
      </c>
      <c r="N24" s="123">
        <v>61</v>
      </c>
      <c r="O24" s="123">
        <v>15</v>
      </c>
      <c r="P24" s="123">
        <v>76</v>
      </c>
      <c r="Q24" s="571" t="s">
        <v>125</v>
      </c>
    </row>
    <row r="25" spans="1:17" ht="16.5" thickTop="1"/>
    <row r="36" spans="1:19">
      <c r="A36" s="860" t="s">
        <v>476</v>
      </c>
      <c r="B36" s="860"/>
      <c r="C36" s="860"/>
      <c r="D36" s="860"/>
      <c r="E36" s="860"/>
      <c r="F36" s="860"/>
      <c r="G36" s="860"/>
      <c r="H36" s="860"/>
      <c r="I36" s="860"/>
      <c r="J36" s="860"/>
      <c r="K36" s="860"/>
      <c r="L36" s="860"/>
      <c r="M36" s="860"/>
      <c r="N36" s="860"/>
      <c r="O36" s="860"/>
      <c r="P36" s="860"/>
    </row>
    <row r="37" spans="1:19" ht="15.75" customHeight="1">
      <c r="A37" s="785" t="s">
        <v>477</v>
      </c>
      <c r="B37" s="785"/>
      <c r="C37" s="785"/>
      <c r="D37" s="785"/>
      <c r="E37" s="785"/>
      <c r="F37" s="785"/>
      <c r="G37" s="785"/>
      <c r="H37" s="785"/>
      <c r="I37" s="785"/>
      <c r="J37" s="785"/>
      <c r="K37" s="785"/>
      <c r="L37" s="785"/>
      <c r="M37" s="785"/>
      <c r="N37" s="785"/>
      <c r="O37" s="785"/>
      <c r="P37" s="785"/>
      <c r="Q37" s="785"/>
      <c r="R37" s="890"/>
      <c r="S37" s="890"/>
    </row>
    <row r="38" spans="1:19" ht="21" customHeight="1" thickBot="1">
      <c r="A38" s="386" t="s">
        <v>478</v>
      </c>
      <c r="B38" s="386"/>
      <c r="C38" s="386"/>
      <c r="P38" s="370" t="s">
        <v>479</v>
      </c>
      <c r="Q38" s="370"/>
    </row>
    <row r="39" spans="1:19" ht="16.5" thickTop="1">
      <c r="A39" s="333" t="s">
        <v>50</v>
      </c>
      <c r="B39" s="333" t="s">
        <v>61</v>
      </c>
      <c r="C39" s="333"/>
      <c r="D39" s="333" t="s">
        <v>62</v>
      </c>
      <c r="E39" s="333"/>
      <c r="F39" s="333" t="s">
        <v>63</v>
      </c>
      <c r="G39" s="333"/>
      <c r="H39" s="333" t="s">
        <v>64</v>
      </c>
      <c r="I39" s="333"/>
      <c r="J39" s="333" t="s">
        <v>65</v>
      </c>
      <c r="K39" s="333"/>
      <c r="L39" s="333" t="s">
        <v>66</v>
      </c>
      <c r="M39" s="333"/>
      <c r="N39" s="333" t="s">
        <v>77</v>
      </c>
      <c r="O39" s="333"/>
      <c r="P39" s="333"/>
      <c r="Q39" s="881" t="s">
        <v>142</v>
      </c>
    </row>
    <row r="40" spans="1:19">
      <c r="A40" s="331"/>
      <c r="B40" s="863" t="s">
        <v>447</v>
      </c>
      <c r="C40" s="863"/>
      <c r="D40" s="863" t="s">
        <v>448</v>
      </c>
      <c r="E40" s="863"/>
      <c r="F40" s="863" t="s">
        <v>449</v>
      </c>
      <c r="G40" s="863"/>
      <c r="H40" s="863" t="s">
        <v>450</v>
      </c>
      <c r="I40" s="863"/>
      <c r="J40" s="863" t="s">
        <v>451</v>
      </c>
      <c r="K40" s="863"/>
      <c r="L40" s="863" t="s">
        <v>452</v>
      </c>
      <c r="M40" s="863"/>
      <c r="N40" s="277" t="s">
        <v>125</v>
      </c>
      <c r="O40" s="277"/>
      <c r="P40" s="277"/>
      <c r="Q40" s="882"/>
    </row>
    <row r="41" spans="1:19">
      <c r="A41" s="331"/>
      <c r="B41" s="252" t="s">
        <v>41</v>
      </c>
      <c r="C41" s="252" t="s">
        <v>40</v>
      </c>
      <c r="D41" s="252" t="s">
        <v>41</v>
      </c>
      <c r="E41" s="252" t="s">
        <v>40</v>
      </c>
      <c r="F41" s="252" t="s">
        <v>41</v>
      </c>
      <c r="G41" s="252" t="s">
        <v>40</v>
      </c>
      <c r="H41" s="252" t="s">
        <v>41</v>
      </c>
      <c r="I41" s="252" t="s">
        <v>40</v>
      </c>
      <c r="J41" s="252" t="s">
        <v>41</v>
      </c>
      <c r="K41" s="252" t="s">
        <v>40</v>
      </c>
      <c r="L41" s="252" t="s">
        <v>41</v>
      </c>
      <c r="M41" s="252" t="s">
        <v>40</v>
      </c>
      <c r="N41" s="252" t="s">
        <v>41</v>
      </c>
      <c r="O41" s="252" t="s">
        <v>40</v>
      </c>
      <c r="P41" s="252" t="s">
        <v>67</v>
      </c>
      <c r="Q41" s="882"/>
    </row>
    <row r="42" spans="1:19" ht="16.5" thickBot="1">
      <c r="A42" s="883"/>
      <c r="B42" s="811" t="s">
        <v>401</v>
      </c>
      <c r="C42" s="811" t="s">
        <v>402</v>
      </c>
      <c r="D42" s="811" t="s">
        <v>401</v>
      </c>
      <c r="E42" s="811" t="s">
        <v>402</v>
      </c>
      <c r="F42" s="811" t="s">
        <v>401</v>
      </c>
      <c r="G42" s="811" t="s">
        <v>402</v>
      </c>
      <c r="H42" s="811" t="s">
        <v>401</v>
      </c>
      <c r="I42" s="811" t="s">
        <v>402</v>
      </c>
      <c r="J42" s="811" t="s">
        <v>401</v>
      </c>
      <c r="K42" s="811" t="s">
        <v>402</v>
      </c>
      <c r="L42" s="811" t="s">
        <v>401</v>
      </c>
      <c r="M42" s="811" t="s">
        <v>402</v>
      </c>
      <c r="N42" s="811" t="s">
        <v>401</v>
      </c>
      <c r="O42" s="811" t="s">
        <v>402</v>
      </c>
      <c r="P42" s="405" t="s">
        <v>403</v>
      </c>
      <c r="Q42" s="884"/>
    </row>
    <row r="43" spans="1:19" ht="19.5" customHeight="1">
      <c r="A43" s="252" t="s">
        <v>51</v>
      </c>
      <c r="B43" s="115">
        <v>69</v>
      </c>
      <c r="C43" s="115">
        <v>1</v>
      </c>
      <c r="D43" s="115">
        <v>65</v>
      </c>
      <c r="E43" s="115">
        <v>1</v>
      </c>
      <c r="F43" s="115">
        <v>66</v>
      </c>
      <c r="G43" s="115">
        <v>0</v>
      </c>
      <c r="H43" s="115">
        <v>68</v>
      </c>
      <c r="I43" s="115">
        <v>0</v>
      </c>
      <c r="J43" s="115">
        <v>48</v>
      </c>
      <c r="K43" s="115">
        <v>0</v>
      </c>
      <c r="L43" s="115">
        <v>46</v>
      </c>
      <c r="M43" s="115">
        <v>0</v>
      </c>
      <c r="N43" s="115">
        <v>362</v>
      </c>
      <c r="O43" s="115">
        <v>2</v>
      </c>
      <c r="P43" s="893">
        <v>364</v>
      </c>
      <c r="Q43" s="885" t="s">
        <v>143</v>
      </c>
    </row>
    <row r="44" spans="1:19" ht="19.5" customHeight="1" thickBot="1">
      <c r="A44" s="891" t="s">
        <v>56</v>
      </c>
      <c r="B44" s="892">
        <v>48</v>
      </c>
      <c r="C44" s="892">
        <v>32</v>
      </c>
      <c r="D44" s="892">
        <v>54</v>
      </c>
      <c r="E44" s="892">
        <v>33</v>
      </c>
      <c r="F44" s="892">
        <v>52</v>
      </c>
      <c r="G44" s="892">
        <v>29</v>
      </c>
      <c r="H44" s="892">
        <v>48</v>
      </c>
      <c r="I44" s="892">
        <v>28</v>
      </c>
      <c r="J44" s="892">
        <v>32</v>
      </c>
      <c r="K44" s="892">
        <v>35</v>
      </c>
      <c r="L44" s="892">
        <v>19</v>
      </c>
      <c r="M44" s="892">
        <v>17</v>
      </c>
      <c r="N44" s="892">
        <v>253</v>
      </c>
      <c r="O44" s="892">
        <v>174</v>
      </c>
      <c r="P44" s="120">
        <v>427</v>
      </c>
      <c r="Q44" s="887" t="s">
        <v>148</v>
      </c>
    </row>
    <row r="45" spans="1:19" ht="19.5" customHeight="1" thickBot="1">
      <c r="A45" s="888" t="s">
        <v>42</v>
      </c>
      <c r="B45" s="123">
        <v>117</v>
      </c>
      <c r="C45" s="123">
        <v>33</v>
      </c>
      <c r="D45" s="123">
        <v>119</v>
      </c>
      <c r="E45" s="123">
        <v>34</v>
      </c>
      <c r="F45" s="123">
        <v>118</v>
      </c>
      <c r="G45" s="123">
        <v>29</v>
      </c>
      <c r="H45" s="123">
        <v>116</v>
      </c>
      <c r="I45" s="123">
        <v>28</v>
      </c>
      <c r="J45" s="123">
        <v>80</v>
      </c>
      <c r="K45" s="123">
        <v>35</v>
      </c>
      <c r="L45" s="123">
        <v>65</v>
      </c>
      <c r="M45" s="123">
        <v>17</v>
      </c>
      <c r="N45" s="123">
        <v>615</v>
      </c>
      <c r="O45" s="123">
        <v>176</v>
      </c>
      <c r="P45" s="123">
        <v>791</v>
      </c>
      <c r="Q45" s="571" t="s">
        <v>125</v>
      </c>
    </row>
    <row r="46" spans="1:19" ht="16.5" thickTop="1"/>
  </sheetData>
  <mergeCells count="60">
    <mergeCell ref="L39:M39"/>
    <mergeCell ref="N39:P39"/>
    <mergeCell ref="Q39:Q42"/>
    <mergeCell ref="B40:C40"/>
    <mergeCell ref="D40:E40"/>
    <mergeCell ref="F40:G40"/>
    <mergeCell ref="H40:I40"/>
    <mergeCell ref="J40:K40"/>
    <mergeCell ref="L40:M40"/>
    <mergeCell ref="N40:P40"/>
    <mergeCell ref="A36:P36"/>
    <mergeCell ref="A37:Q37"/>
    <mergeCell ref="A38:C38"/>
    <mergeCell ref="P38:Q38"/>
    <mergeCell ref="A39:A42"/>
    <mergeCell ref="B39:C39"/>
    <mergeCell ref="D39:E39"/>
    <mergeCell ref="F39:G39"/>
    <mergeCell ref="H39:I39"/>
    <mergeCell ref="J39:K39"/>
    <mergeCell ref="L18:M18"/>
    <mergeCell ref="N18:P18"/>
    <mergeCell ref="Q18:Q21"/>
    <mergeCell ref="B19:C19"/>
    <mergeCell ref="D19:E19"/>
    <mergeCell ref="F19:G19"/>
    <mergeCell ref="H19:I19"/>
    <mergeCell ref="J19:K19"/>
    <mergeCell ref="L19:M19"/>
    <mergeCell ref="N19:P19"/>
    <mergeCell ref="A15:Q15"/>
    <mergeCell ref="A16:Q16"/>
    <mergeCell ref="A17:C17"/>
    <mergeCell ref="P17:Q17"/>
    <mergeCell ref="A18:A21"/>
    <mergeCell ref="B18:C18"/>
    <mergeCell ref="D18:E18"/>
    <mergeCell ref="F18:G18"/>
    <mergeCell ref="H18:I18"/>
    <mergeCell ref="J18:K18"/>
    <mergeCell ref="L6:M6"/>
    <mergeCell ref="N6:P6"/>
    <mergeCell ref="Q6:Q9"/>
    <mergeCell ref="B7:C7"/>
    <mergeCell ref="D7:E7"/>
    <mergeCell ref="F7:G7"/>
    <mergeCell ref="H7:I7"/>
    <mergeCell ref="J7:K7"/>
    <mergeCell ref="L7:M7"/>
    <mergeCell ref="N7:P7"/>
    <mergeCell ref="A3:P3"/>
    <mergeCell ref="A4:Q4"/>
    <mergeCell ref="A5:C5"/>
    <mergeCell ref="P5:Q5"/>
    <mergeCell ref="A6:A9"/>
    <mergeCell ref="B6:C6"/>
    <mergeCell ref="D6:E6"/>
    <mergeCell ref="F6:G6"/>
    <mergeCell ref="H6:I6"/>
    <mergeCell ref="J6:K6"/>
  </mergeCells>
  <printOptions horizontalCentered="1"/>
  <pageMargins left="1" right="1" top="1" bottom="1" header="1" footer="1"/>
  <pageSetup paperSize="9"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rightToLeft="1" view="pageBreakPreview" topLeftCell="A40" zoomScaleNormal="100" zoomScaleSheetLayoutView="100" workbookViewId="0">
      <selection activeCell="C40" sqref="C40"/>
    </sheetView>
  </sheetViews>
  <sheetFormatPr defaultRowHeight="15.75"/>
  <cols>
    <col min="1" max="1" width="14.140625" style="12" customWidth="1"/>
    <col min="2" max="2" width="7.28515625" style="12" customWidth="1"/>
    <col min="3" max="3" width="6.28515625" style="12" customWidth="1"/>
    <col min="4" max="4" width="7.28515625" style="12" customWidth="1"/>
    <col min="5" max="5" width="5.5703125" style="12" customWidth="1"/>
    <col min="6" max="6" width="7.28515625" style="12" customWidth="1"/>
    <col min="7" max="7" width="5.7109375" style="12" customWidth="1"/>
    <col min="8" max="10" width="7.28515625" style="12" customWidth="1"/>
    <col min="11" max="11" width="8.5703125" style="12" customWidth="1"/>
    <col min="12" max="12" width="7.28515625" style="12" customWidth="1"/>
    <col min="13" max="13" width="5.7109375" style="12" customWidth="1"/>
    <col min="14" max="14" width="6.5703125" style="12" customWidth="1"/>
    <col min="15" max="15" width="7.28515625" style="12" customWidth="1"/>
    <col min="16" max="16" width="12.140625" style="12" customWidth="1"/>
    <col min="17" max="17" width="21.7109375" style="12" customWidth="1"/>
    <col min="18" max="16384" width="9.140625" style="12"/>
  </cols>
  <sheetData>
    <row r="1" spans="1:34" ht="25.5" customHeight="1">
      <c r="A1" s="894" t="s">
        <v>480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</row>
    <row r="2" spans="1:34" ht="42" customHeight="1">
      <c r="A2" s="368" t="s">
        <v>481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</row>
    <row r="3" spans="1:34" ht="27" customHeight="1" thickBot="1">
      <c r="A3" s="12" t="s">
        <v>482</v>
      </c>
      <c r="B3" s="362"/>
      <c r="C3" s="362"/>
      <c r="N3" s="82"/>
      <c r="O3" s="82"/>
      <c r="P3" s="82"/>
      <c r="Q3" s="676" t="s">
        <v>483</v>
      </c>
      <c r="R3" s="249"/>
      <c r="S3" s="82"/>
      <c r="T3" s="82"/>
      <c r="U3" s="82"/>
      <c r="V3" s="82"/>
    </row>
    <row r="4" spans="1:34" ht="27.75" customHeight="1" thickTop="1">
      <c r="A4" s="305" t="s">
        <v>276</v>
      </c>
      <c r="B4" s="305" t="s">
        <v>72</v>
      </c>
      <c r="C4" s="305"/>
      <c r="D4" s="305" t="s">
        <v>73</v>
      </c>
      <c r="E4" s="305"/>
      <c r="F4" s="305" t="s">
        <v>87</v>
      </c>
      <c r="G4" s="305"/>
      <c r="H4" s="305" t="s">
        <v>74</v>
      </c>
      <c r="I4" s="305"/>
      <c r="J4" s="305" t="s">
        <v>88</v>
      </c>
      <c r="K4" s="305"/>
      <c r="L4" s="305" t="s">
        <v>59</v>
      </c>
      <c r="M4" s="305"/>
      <c r="N4" s="305" t="s">
        <v>77</v>
      </c>
      <c r="O4" s="305"/>
      <c r="P4" s="305"/>
      <c r="Q4" s="882" t="s">
        <v>142</v>
      </c>
    </row>
    <row r="5" spans="1:34" ht="23.25" customHeight="1">
      <c r="A5" s="280"/>
      <c r="B5" s="280" t="s">
        <v>484</v>
      </c>
      <c r="C5" s="280"/>
      <c r="D5" s="785" t="s">
        <v>172</v>
      </c>
      <c r="E5" s="785"/>
      <c r="F5" s="785" t="s">
        <v>173</v>
      </c>
      <c r="G5" s="785"/>
      <c r="H5" s="785" t="s">
        <v>174</v>
      </c>
      <c r="I5" s="785"/>
      <c r="J5" s="362" t="s">
        <v>485</v>
      </c>
      <c r="K5" s="362"/>
      <c r="L5" s="362" t="s">
        <v>177</v>
      </c>
      <c r="M5" s="362"/>
      <c r="N5" s="280" t="s">
        <v>125</v>
      </c>
      <c r="O5" s="280"/>
      <c r="P5" s="280"/>
      <c r="Q5" s="882"/>
    </row>
    <row r="6" spans="1:34" ht="22.5" customHeight="1">
      <c r="A6" s="280"/>
      <c r="B6" s="241" t="s">
        <v>40</v>
      </c>
      <c r="C6" s="241" t="s">
        <v>41</v>
      </c>
      <c r="D6" s="241" t="s">
        <v>40</v>
      </c>
      <c r="E6" s="241" t="s">
        <v>41</v>
      </c>
      <c r="F6" s="241" t="s">
        <v>40</v>
      </c>
      <c r="G6" s="241" t="s">
        <v>41</v>
      </c>
      <c r="H6" s="241" t="s">
        <v>40</v>
      </c>
      <c r="I6" s="241" t="s">
        <v>41</v>
      </c>
      <c r="J6" s="241" t="s">
        <v>40</v>
      </c>
      <c r="K6" s="241" t="s">
        <v>41</v>
      </c>
      <c r="L6" s="241" t="s">
        <v>40</v>
      </c>
      <c r="M6" s="241" t="s">
        <v>41</v>
      </c>
      <c r="N6" s="241" t="s">
        <v>40</v>
      </c>
      <c r="O6" s="241" t="s">
        <v>41</v>
      </c>
      <c r="P6" s="241" t="s">
        <v>42</v>
      </c>
      <c r="Q6" s="882"/>
    </row>
    <row r="7" spans="1:34" ht="27.75" customHeight="1" thickBot="1">
      <c r="A7" s="306"/>
      <c r="B7" s="244" t="s">
        <v>401</v>
      </c>
      <c r="C7" s="244" t="s">
        <v>402</v>
      </c>
      <c r="D7" s="244" t="s">
        <v>401</v>
      </c>
      <c r="E7" s="244" t="s">
        <v>402</v>
      </c>
      <c r="F7" s="244" t="s">
        <v>401</v>
      </c>
      <c r="G7" s="244" t="s">
        <v>402</v>
      </c>
      <c r="H7" s="244" t="s">
        <v>401</v>
      </c>
      <c r="I7" s="244" t="s">
        <v>402</v>
      </c>
      <c r="J7" s="244" t="s">
        <v>401</v>
      </c>
      <c r="K7" s="244" t="s">
        <v>402</v>
      </c>
      <c r="L7" s="244" t="s">
        <v>401</v>
      </c>
      <c r="M7" s="244" t="s">
        <v>402</v>
      </c>
      <c r="N7" s="244" t="s">
        <v>401</v>
      </c>
      <c r="O7" s="244" t="s">
        <v>402</v>
      </c>
      <c r="P7" s="244" t="s">
        <v>403</v>
      </c>
      <c r="Q7" s="884"/>
    </row>
    <row r="8" spans="1:34" ht="23.25" customHeight="1">
      <c r="A8" s="238" t="s">
        <v>51</v>
      </c>
      <c r="B8" s="895">
        <v>0</v>
      </c>
      <c r="C8" s="895">
        <v>0</v>
      </c>
      <c r="D8" s="895">
        <v>0</v>
      </c>
      <c r="E8" s="895">
        <v>22.999999999999996</v>
      </c>
      <c r="F8" s="895">
        <v>0</v>
      </c>
      <c r="G8" s="895">
        <v>1.0000000000000002</v>
      </c>
      <c r="H8" s="895">
        <v>0</v>
      </c>
      <c r="I8" s="895">
        <v>0</v>
      </c>
      <c r="J8" s="895">
        <v>0</v>
      </c>
      <c r="K8" s="895">
        <v>0</v>
      </c>
      <c r="L8" s="895">
        <v>0</v>
      </c>
      <c r="M8" s="895">
        <v>0</v>
      </c>
      <c r="N8" s="895">
        <v>0</v>
      </c>
      <c r="O8" s="895">
        <v>24</v>
      </c>
      <c r="P8" s="895">
        <v>24</v>
      </c>
      <c r="Q8" s="885" t="s">
        <v>143</v>
      </c>
    </row>
    <row r="9" spans="1:34" ht="23.25" customHeight="1" thickBot="1">
      <c r="A9" s="896" t="s">
        <v>56</v>
      </c>
      <c r="B9" s="897">
        <v>0</v>
      </c>
      <c r="C9" s="897">
        <v>0</v>
      </c>
      <c r="D9" s="897">
        <v>5.9999999999999991</v>
      </c>
      <c r="E9" s="897">
        <v>17.000000000000004</v>
      </c>
      <c r="F9" s="897">
        <v>6</v>
      </c>
      <c r="G9" s="897">
        <v>8</v>
      </c>
      <c r="H9" s="897">
        <v>0</v>
      </c>
      <c r="I9" s="897">
        <v>0</v>
      </c>
      <c r="J9" s="897">
        <v>0</v>
      </c>
      <c r="K9" s="897">
        <v>0</v>
      </c>
      <c r="L9" s="897">
        <v>0</v>
      </c>
      <c r="M9" s="897">
        <v>0</v>
      </c>
      <c r="N9" s="897">
        <v>11.999999999999998</v>
      </c>
      <c r="O9" s="897">
        <v>25</v>
      </c>
      <c r="P9" s="897">
        <v>36.999999999999993</v>
      </c>
      <c r="Q9" s="887" t="s">
        <v>148</v>
      </c>
      <c r="AH9" s="898"/>
    </row>
    <row r="10" spans="1:34" ht="23.25" customHeight="1" thickBot="1">
      <c r="A10" s="899" t="s">
        <v>42</v>
      </c>
      <c r="B10" s="900">
        <v>0</v>
      </c>
      <c r="C10" s="900">
        <v>0</v>
      </c>
      <c r="D10" s="900">
        <v>6</v>
      </c>
      <c r="E10" s="900">
        <v>40</v>
      </c>
      <c r="F10" s="900">
        <v>6</v>
      </c>
      <c r="G10" s="900">
        <v>9.0000000000000018</v>
      </c>
      <c r="H10" s="900">
        <v>0</v>
      </c>
      <c r="I10" s="900">
        <v>0</v>
      </c>
      <c r="J10" s="900">
        <v>0</v>
      </c>
      <c r="K10" s="900">
        <v>0</v>
      </c>
      <c r="L10" s="900">
        <v>0</v>
      </c>
      <c r="M10" s="900">
        <v>0</v>
      </c>
      <c r="N10" s="900">
        <v>11.999999999999998</v>
      </c>
      <c r="O10" s="900">
        <v>49</v>
      </c>
      <c r="P10" s="900">
        <v>61.000000000000007</v>
      </c>
      <c r="Q10" s="571" t="s">
        <v>125</v>
      </c>
      <c r="AH10" s="898"/>
    </row>
    <row r="11" spans="1:34" ht="16.5" thickTop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AH11" s="898"/>
    </row>
    <row r="12" spans="1:34">
      <c r="AH12" s="898"/>
    </row>
    <row r="13" spans="1:34">
      <c r="AH13" s="898"/>
    </row>
    <row r="14" spans="1:34">
      <c r="AH14" s="898"/>
    </row>
    <row r="15" spans="1:34">
      <c r="AH15" s="898"/>
    </row>
    <row r="16" spans="1:34">
      <c r="AH16" s="898"/>
    </row>
    <row r="17" spans="1:34">
      <c r="AH17" s="898"/>
    </row>
    <row r="18" spans="1:34">
      <c r="AH18" s="898"/>
    </row>
    <row r="19" spans="1:34">
      <c r="AH19" s="898"/>
    </row>
    <row r="20" spans="1:34">
      <c r="AH20" s="898"/>
    </row>
    <row r="21" spans="1:34">
      <c r="AH21" s="898"/>
    </row>
    <row r="22" spans="1:34">
      <c r="AH22" s="898"/>
    </row>
    <row r="23" spans="1:34">
      <c r="AH23" s="898"/>
    </row>
    <row r="24" spans="1:34">
      <c r="AH24" s="898"/>
    </row>
    <row r="25" spans="1:34">
      <c r="AH25" s="898"/>
    </row>
    <row r="26" spans="1:34">
      <c r="AH26" s="898"/>
    </row>
    <row r="27" spans="1:34">
      <c r="AH27" s="898"/>
    </row>
    <row r="28" spans="1:34" ht="30" customHeight="1">
      <c r="A28" s="901" t="s">
        <v>486</v>
      </c>
      <c r="B28" s="901"/>
      <c r="C28" s="901"/>
      <c r="D28" s="901"/>
      <c r="E28" s="901"/>
      <c r="F28" s="901"/>
      <c r="G28" s="901"/>
      <c r="H28" s="901"/>
      <c r="I28" s="901"/>
      <c r="J28" s="901"/>
      <c r="K28" s="901"/>
      <c r="L28" s="901"/>
      <c r="M28" s="901"/>
      <c r="N28" s="901"/>
      <c r="O28" s="901"/>
      <c r="P28" s="901"/>
      <c r="Q28" s="901"/>
      <c r="AH28" s="898"/>
    </row>
    <row r="29" spans="1:34" ht="39" customHeight="1">
      <c r="A29" s="368" t="s">
        <v>487</v>
      </c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82"/>
      <c r="S29" s="82"/>
      <c r="T29" s="82"/>
      <c r="AH29" s="898"/>
    </row>
    <row r="30" spans="1:34" ht="27" customHeight="1" thickBot="1">
      <c r="A30" s="12" t="s">
        <v>488</v>
      </c>
      <c r="B30" s="362"/>
      <c r="C30" s="362"/>
      <c r="N30" s="82"/>
      <c r="O30" s="82"/>
      <c r="P30" s="82"/>
      <c r="Q30" s="676" t="s">
        <v>489</v>
      </c>
      <c r="R30" s="249"/>
      <c r="S30" s="82"/>
      <c r="T30" s="82"/>
      <c r="U30" s="82"/>
      <c r="V30" s="82"/>
    </row>
    <row r="31" spans="1:34" ht="24.75" customHeight="1" thickTop="1">
      <c r="A31" s="902" t="s">
        <v>490</v>
      </c>
      <c r="B31" s="305" t="s">
        <v>72</v>
      </c>
      <c r="C31" s="305"/>
      <c r="D31" s="305" t="s">
        <v>73</v>
      </c>
      <c r="E31" s="305"/>
      <c r="F31" s="305" t="s">
        <v>87</v>
      </c>
      <c r="G31" s="305"/>
      <c r="H31" s="305" t="s">
        <v>74</v>
      </c>
      <c r="I31" s="305"/>
      <c r="J31" s="305" t="s">
        <v>88</v>
      </c>
      <c r="K31" s="305"/>
      <c r="L31" s="305" t="s">
        <v>59</v>
      </c>
      <c r="M31" s="305"/>
      <c r="N31" s="305" t="s">
        <v>77</v>
      </c>
      <c r="O31" s="305"/>
      <c r="P31" s="305"/>
      <c r="Q31" s="903" t="s">
        <v>400</v>
      </c>
    </row>
    <row r="32" spans="1:34" ht="24.75" customHeight="1">
      <c r="A32" s="269"/>
      <c r="B32" s="280" t="s">
        <v>484</v>
      </c>
      <c r="C32" s="280"/>
      <c r="D32" s="785" t="s">
        <v>172</v>
      </c>
      <c r="E32" s="785"/>
      <c r="F32" s="785" t="s">
        <v>173</v>
      </c>
      <c r="G32" s="785"/>
      <c r="H32" s="785" t="s">
        <v>174</v>
      </c>
      <c r="I32" s="785"/>
      <c r="J32" s="362" t="s">
        <v>485</v>
      </c>
      <c r="K32" s="362"/>
      <c r="L32" s="362" t="s">
        <v>177</v>
      </c>
      <c r="M32" s="362"/>
      <c r="N32" s="280" t="s">
        <v>125</v>
      </c>
      <c r="O32" s="280"/>
      <c r="P32" s="280"/>
      <c r="Q32" s="904"/>
    </row>
    <row r="33" spans="1:18" ht="24" customHeight="1">
      <c r="A33" s="269"/>
      <c r="B33" s="241" t="s">
        <v>40</v>
      </c>
      <c r="C33" s="241" t="s">
        <v>41</v>
      </c>
      <c r="D33" s="241" t="s">
        <v>40</v>
      </c>
      <c r="E33" s="241" t="s">
        <v>41</v>
      </c>
      <c r="F33" s="241" t="s">
        <v>40</v>
      </c>
      <c r="G33" s="241" t="s">
        <v>41</v>
      </c>
      <c r="H33" s="241" t="s">
        <v>40</v>
      </c>
      <c r="I33" s="241" t="s">
        <v>41</v>
      </c>
      <c r="J33" s="241" t="s">
        <v>40</v>
      </c>
      <c r="K33" s="241" t="s">
        <v>41</v>
      </c>
      <c r="L33" s="241" t="s">
        <v>40</v>
      </c>
      <c r="M33" s="241" t="s">
        <v>41</v>
      </c>
      <c r="N33" s="241" t="s">
        <v>40</v>
      </c>
      <c r="O33" s="241" t="s">
        <v>41</v>
      </c>
      <c r="P33" s="241" t="s">
        <v>42</v>
      </c>
      <c r="Q33" s="904"/>
    </row>
    <row r="34" spans="1:18" ht="15.75" customHeight="1" thickBot="1">
      <c r="A34" s="905"/>
      <c r="B34" s="244" t="s">
        <v>401</v>
      </c>
      <c r="C34" s="244" t="s">
        <v>402</v>
      </c>
      <c r="D34" s="244" t="s">
        <v>401</v>
      </c>
      <c r="E34" s="244" t="s">
        <v>402</v>
      </c>
      <c r="F34" s="244" t="s">
        <v>401</v>
      </c>
      <c r="G34" s="244" t="s">
        <v>402</v>
      </c>
      <c r="H34" s="244" t="s">
        <v>401</v>
      </c>
      <c r="I34" s="244" t="s">
        <v>402</v>
      </c>
      <c r="J34" s="244" t="s">
        <v>401</v>
      </c>
      <c r="K34" s="244" t="s">
        <v>402</v>
      </c>
      <c r="L34" s="244" t="s">
        <v>401</v>
      </c>
      <c r="M34" s="244" t="s">
        <v>402</v>
      </c>
      <c r="N34" s="244" t="s">
        <v>401</v>
      </c>
      <c r="O34" s="244" t="s">
        <v>402</v>
      </c>
      <c r="P34" s="244" t="s">
        <v>403</v>
      </c>
      <c r="Q34" s="906"/>
    </row>
    <row r="35" spans="1:18" s="909" customFormat="1" ht="41.25" customHeight="1">
      <c r="A35" s="579" t="s">
        <v>103</v>
      </c>
      <c r="B35" s="895">
        <v>0</v>
      </c>
      <c r="C35" s="895">
        <v>0</v>
      </c>
      <c r="D35" s="895">
        <v>2.0000000000000004</v>
      </c>
      <c r="E35" s="895">
        <v>17</v>
      </c>
      <c r="F35" s="895">
        <v>1.0000000000000002</v>
      </c>
      <c r="G35" s="895">
        <v>0</v>
      </c>
      <c r="H35" s="895">
        <v>0</v>
      </c>
      <c r="I35" s="895">
        <v>0</v>
      </c>
      <c r="J35" s="895">
        <v>0</v>
      </c>
      <c r="K35" s="895">
        <v>0</v>
      </c>
      <c r="L35" s="895">
        <v>0</v>
      </c>
      <c r="M35" s="895">
        <v>0</v>
      </c>
      <c r="N35" s="895">
        <v>3</v>
      </c>
      <c r="O35" s="895">
        <v>17</v>
      </c>
      <c r="P35" s="895">
        <v>20</v>
      </c>
      <c r="Q35" s="907" t="s">
        <v>194</v>
      </c>
      <c r="R35" s="908"/>
    </row>
    <row r="36" spans="1:18" s="909" customFormat="1" ht="38.25" customHeight="1">
      <c r="A36" s="910" t="s">
        <v>106</v>
      </c>
      <c r="B36" s="911">
        <v>0</v>
      </c>
      <c r="C36" s="911">
        <v>0</v>
      </c>
      <c r="D36" s="911">
        <v>3</v>
      </c>
      <c r="E36" s="911">
        <v>21.000000000000007</v>
      </c>
      <c r="F36" s="911">
        <v>5</v>
      </c>
      <c r="G36" s="911">
        <v>7.9999999999999982</v>
      </c>
      <c r="H36" s="911">
        <v>0</v>
      </c>
      <c r="I36" s="911">
        <v>0</v>
      </c>
      <c r="J36" s="911">
        <v>0</v>
      </c>
      <c r="K36" s="911">
        <v>0</v>
      </c>
      <c r="L36" s="911">
        <v>0</v>
      </c>
      <c r="M36" s="911">
        <v>0</v>
      </c>
      <c r="N36" s="911">
        <v>8</v>
      </c>
      <c r="O36" s="911">
        <v>29.000000000000007</v>
      </c>
      <c r="P36" s="911">
        <v>37</v>
      </c>
      <c r="Q36" s="114" t="s">
        <v>196</v>
      </c>
      <c r="R36" s="908"/>
    </row>
    <row r="37" spans="1:18" s="909" customFormat="1" ht="52.5" customHeight="1" thickBot="1">
      <c r="A37" s="912" t="s">
        <v>108</v>
      </c>
      <c r="B37" s="913">
        <v>0</v>
      </c>
      <c r="C37" s="913">
        <v>0</v>
      </c>
      <c r="D37" s="913">
        <v>1</v>
      </c>
      <c r="E37" s="913">
        <v>2</v>
      </c>
      <c r="F37" s="913">
        <v>0</v>
      </c>
      <c r="G37" s="913">
        <v>1</v>
      </c>
      <c r="H37" s="913">
        <v>0</v>
      </c>
      <c r="I37" s="913">
        <v>0</v>
      </c>
      <c r="J37" s="913">
        <v>0</v>
      </c>
      <c r="K37" s="913">
        <v>0</v>
      </c>
      <c r="L37" s="913">
        <v>0</v>
      </c>
      <c r="M37" s="913">
        <v>0</v>
      </c>
      <c r="N37" s="913">
        <v>1</v>
      </c>
      <c r="O37" s="913">
        <v>3</v>
      </c>
      <c r="P37" s="913">
        <v>4</v>
      </c>
      <c r="Q37" s="914" t="s">
        <v>491</v>
      </c>
      <c r="R37" s="908"/>
    </row>
    <row r="38" spans="1:18" s="909" customFormat="1" ht="27" customHeight="1" thickBot="1">
      <c r="A38" s="899" t="s">
        <v>42</v>
      </c>
      <c r="B38" s="900">
        <v>0</v>
      </c>
      <c r="C38" s="900">
        <v>0</v>
      </c>
      <c r="D38" s="900">
        <v>6</v>
      </c>
      <c r="E38" s="900">
        <v>40</v>
      </c>
      <c r="F38" s="900">
        <v>6</v>
      </c>
      <c r="G38" s="900">
        <v>9.0000000000000018</v>
      </c>
      <c r="H38" s="900">
        <v>0</v>
      </c>
      <c r="I38" s="900">
        <v>0</v>
      </c>
      <c r="J38" s="900">
        <v>0</v>
      </c>
      <c r="K38" s="900">
        <v>0</v>
      </c>
      <c r="L38" s="900">
        <v>0</v>
      </c>
      <c r="M38" s="900">
        <v>0</v>
      </c>
      <c r="N38" s="900">
        <v>11.999999999999998</v>
      </c>
      <c r="O38" s="900">
        <v>49</v>
      </c>
      <c r="P38" s="900">
        <v>61.000000000000007</v>
      </c>
      <c r="Q38" s="915" t="s">
        <v>125</v>
      </c>
      <c r="R38" s="908"/>
    </row>
    <row r="39" spans="1:18" ht="16.5" thickTop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916"/>
    </row>
    <row r="40" spans="1:18">
      <c r="Q40" s="916"/>
    </row>
  </sheetData>
  <mergeCells count="38">
    <mergeCell ref="N31:P31"/>
    <mergeCell ref="Q31:Q34"/>
    <mergeCell ref="B32:C32"/>
    <mergeCell ref="D32:E32"/>
    <mergeCell ref="F32:G32"/>
    <mergeCell ref="H32:I32"/>
    <mergeCell ref="J32:K32"/>
    <mergeCell ref="L32:M32"/>
    <mergeCell ref="N32:P32"/>
    <mergeCell ref="A28:Q28"/>
    <mergeCell ref="A29:Q29"/>
    <mergeCell ref="B30:C30"/>
    <mergeCell ref="A31:A34"/>
    <mergeCell ref="B31:C31"/>
    <mergeCell ref="D31:E31"/>
    <mergeCell ref="F31:G31"/>
    <mergeCell ref="H31:I31"/>
    <mergeCell ref="J31:K31"/>
    <mergeCell ref="L31:M31"/>
    <mergeCell ref="N4:P4"/>
    <mergeCell ref="Q4:Q7"/>
    <mergeCell ref="B5:C5"/>
    <mergeCell ref="D5:E5"/>
    <mergeCell ref="F5:G5"/>
    <mergeCell ref="H5:I5"/>
    <mergeCell ref="J5:K5"/>
    <mergeCell ref="L5:M5"/>
    <mergeCell ref="N5:P5"/>
    <mergeCell ref="A1:Q1"/>
    <mergeCell ref="A2:Q2"/>
    <mergeCell ref="B3:C3"/>
    <mergeCell ref="A4:A7"/>
    <mergeCell ref="B4:C4"/>
    <mergeCell ref="D4:E4"/>
    <mergeCell ref="F4:G4"/>
    <mergeCell ref="H4:I4"/>
    <mergeCell ref="J4:K4"/>
    <mergeCell ref="L4:M4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view="pageBreakPreview" topLeftCell="C2" zoomScale="115" zoomScaleNormal="100" zoomScaleSheetLayoutView="115" workbookViewId="0">
      <selection activeCell="L53" activeCellId="2" sqref="H32 I47 L53"/>
    </sheetView>
  </sheetViews>
  <sheetFormatPr defaultRowHeight="15"/>
  <cols>
    <col min="1" max="1" width="11" style="4" customWidth="1"/>
    <col min="2" max="2" width="36" style="4" customWidth="1"/>
    <col min="3" max="3" width="16.7109375" style="4" customWidth="1"/>
    <col min="4" max="4" width="17" style="4" customWidth="1"/>
    <col min="5" max="5" width="26.42578125" style="4" customWidth="1"/>
    <col min="6" max="6" width="27.85546875" style="4" customWidth="1"/>
    <col min="7" max="10" width="9.140625" style="4"/>
    <col min="11" max="11" width="30" style="4" customWidth="1"/>
    <col min="12" max="16384" width="9.140625" style="4"/>
  </cols>
  <sheetData>
    <row r="1" spans="2:11" s="3" customFormat="1" ht="39" customHeight="1">
      <c r="B1" s="271" t="s">
        <v>218</v>
      </c>
      <c r="C1" s="271"/>
      <c r="D1" s="271"/>
      <c r="E1" s="271"/>
      <c r="F1" s="271"/>
      <c r="G1" s="10"/>
      <c r="H1" s="10"/>
      <c r="I1" s="10"/>
    </row>
    <row r="2" spans="2:11" s="3" customFormat="1" ht="39.75" customHeight="1">
      <c r="B2" s="270" t="s">
        <v>219</v>
      </c>
      <c r="C2" s="270"/>
      <c r="D2" s="270"/>
      <c r="E2" s="270"/>
      <c r="F2" s="270"/>
      <c r="G2" s="10"/>
      <c r="H2" s="10"/>
      <c r="I2" s="10"/>
    </row>
    <row r="3" spans="2:11" s="3" customFormat="1" ht="24.75" customHeight="1" thickBot="1">
      <c r="B3" s="205" t="s">
        <v>234</v>
      </c>
      <c r="C3" s="205"/>
      <c r="D3" s="205"/>
      <c r="E3" s="205"/>
      <c r="F3" s="202" t="s">
        <v>235</v>
      </c>
      <c r="G3" s="56"/>
      <c r="H3" s="56"/>
      <c r="I3" s="10"/>
    </row>
    <row r="4" spans="2:11" ht="30" customHeight="1" thickTop="1">
      <c r="B4" s="274" t="s">
        <v>68</v>
      </c>
      <c r="C4" s="53" t="s">
        <v>40</v>
      </c>
      <c r="D4" s="53" t="s">
        <v>261</v>
      </c>
      <c r="E4" s="233" t="s">
        <v>42</v>
      </c>
      <c r="F4" s="272" t="s">
        <v>123</v>
      </c>
    </row>
    <row r="5" spans="2:11" ht="30" customHeight="1" thickBot="1">
      <c r="B5" s="275"/>
      <c r="C5" s="54" t="s">
        <v>133</v>
      </c>
      <c r="D5" s="54" t="s">
        <v>134</v>
      </c>
      <c r="E5" s="5" t="s">
        <v>178</v>
      </c>
      <c r="F5" s="273"/>
    </row>
    <row r="6" spans="2:11" ht="35.25" customHeight="1">
      <c r="B6" s="163" t="s">
        <v>84</v>
      </c>
      <c r="C6" s="6">
        <v>22</v>
      </c>
      <c r="D6" s="6">
        <v>2</v>
      </c>
      <c r="E6" s="6">
        <v>23.999999999999996</v>
      </c>
      <c r="F6" s="158" t="s">
        <v>154</v>
      </c>
      <c r="K6" s="110"/>
    </row>
    <row r="7" spans="2:11" ht="35.25" customHeight="1">
      <c r="B7" s="164" t="s">
        <v>37</v>
      </c>
      <c r="C7" s="7">
        <v>54.999999999999993</v>
      </c>
      <c r="D7" s="7">
        <v>67.999999999999986</v>
      </c>
      <c r="E7" s="7">
        <v>123</v>
      </c>
      <c r="F7" s="159" t="s">
        <v>153</v>
      </c>
      <c r="K7" s="267"/>
    </row>
    <row r="8" spans="2:11" ht="35.25" customHeight="1">
      <c r="B8" s="164" t="s">
        <v>38</v>
      </c>
      <c r="C8" s="7">
        <v>371.99999999999994</v>
      </c>
      <c r="D8" s="7">
        <v>419.00000000000011</v>
      </c>
      <c r="E8" s="7">
        <v>791.00000000000011</v>
      </c>
      <c r="F8" s="160" t="s">
        <v>155</v>
      </c>
      <c r="K8" s="267"/>
    </row>
    <row r="9" spans="2:11" ht="35.25" customHeight="1" thickBot="1">
      <c r="B9" s="165" t="s">
        <v>39</v>
      </c>
      <c r="C9" s="8">
        <v>1625.0000000000002</v>
      </c>
      <c r="D9" s="8">
        <v>112.00000000000003</v>
      </c>
      <c r="E9" s="8">
        <v>1737</v>
      </c>
      <c r="F9" s="161" t="s">
        <v>124</v>
      </c>
      <c r="K9" s="268"/>
    </row>
    <row r="10" spans="2:11" ht="35.25" customHeight="1" thickBot="1">
      <c r="B10" s="166" t="s">
        <v>42</v>
      </c>
      <c r="C10" s="9">
        <v>2074</v>
      </c>
      <c r="D10" s="9">
        <v>600.99999999999977</v>
      </c>
      <c r="E10" s="9">
        <v>2675.0000000000005</v>
      </c>
      <c r="F10" s="162" t="s">
        <v>125</v>
      </c>
      <c r="K10" s="268"/>
    </row>
    <row r="11" spans="2:11" ht="15.75" thickTop="1">
      <c r="K11" s="268"/>
    </row>
    <row r="12" spans="2:11">
      <c r="K12" s="268"/>
    </row>
    <row r="13" spans="2:11">
      <c r="K13" s="268"/>
    </row>
    <row r="14" spans="2:11">
      <c r="K14" s="268"/>
    </row>
    <row r="15" spans="2:11">
      <c r="K15" s="268"/>
    </row>
    <row r="16" spans="2:11">
      <c r="K16" s="268"/>
    </row>
    <row r="17" spans="11:11">
      <c r="K17" s="269"/>
    </row>
    <row r="18" spans="11:11">
      <c r="K18" s="269"/>
    </row>
    <row r="19" spans="11:11">
      <c r="K19" s="269"/>
    </row>
    <row r="20" spans="11:11">
      <c r="K20" s="269"/>
    </row>
    <row r="21" spans="11:11">
      <c r="K21" s="143"/>
    </row>
    <row r="22" spans="11:11">
      <c r="K22" s="143"/>
    </row>
  </sheetData>
  <mergeCells count="7">
    <mergeCell ref="K7:K8"/>
    <mergeCell ref="K9:K16"/>
    <mergeCell ref="K17:K20"/>
    <mergeCell ref="B2:F2"/>
    <mergeCell ref="B1:F1"/>
    <mergeCell ref="F4:F5"/>
    <mergeCell ref="B4:B5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9"/>
  <sheetViews>
    <sheetView rightToLeft="1" view="pageBreakPreview" zoomScale="90" zoomScaleNormal="85" zoomScaleSheetLayoutView="90" workbookViewId="0">
      <selection activeCell="C40" sqref="C40"/>
    </sheetView>
  </sheetViews>
  <sheetFormatPr defaultRowHeight="15"/>
  <cols>
    <col min="1" max="1" width="12.7109375" customWidth="1"/>
    <col min="2" max="2" width="29" customWidth="1"/>
    <col min="3" max="5" width="24.140625" customWidth="1"/>
    <col min="6" max="6" width="18.7109375" customWidth="1"/>
  </cols>
  <sheetData>
    <row r="1" spans="2:25" ht="30.75" customHeight="1">
      <c r="B1" s="382" t="s">
        <v>492</v>
      </c>
      <c r="C1" s="382"/>
      <c r="D1" s="382"/>
      <c r="E1" s="382"/>
      <c r="F1" s="382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</row>
    <row r="2" spans="2:25" ht="33" customHeight="1">
      <c r="B2" s="901" t="s">
        <v>493</v>
      </c>
      <c r="C2" s="901"/>
      <c r="D2" s="901"/>
      <c r="E2" s="901"/>
      <c r="F2" s="901"/>
    </row>
    <row r="3" spans="2:25" s="917" customFormat="1" ht="25.5" customHeight="1" thickBot="1">
      <c r="B3" s="74" t="s">
        <v>494</v>
      </c>
      <c r="C3" s="74"/>
      <c r="D3" s="74"/>
      <c r="E3" s="74"/>
      <c r="F3" s="676" t="s">
        <v>495</v>
      </c>
    </row>
    <row r="4" spans="2:25" ht="33" customHeight="1" thickTop="1">
      <c r="B4" s="305" t="s">
        <v>50</v>
      </c>
      <c r="C4" s="918" t="s">
        <v>113</v>
      </c>
      <c r="D4" s="187" t="s">
        <v>41</v>
      </c>
      <c r="E4" s="187" t="s">
        <v>77</v>
      </c>
      <c r="F4" s="881" t="s">
        <v>142</v>
      </c>
    </row>
    <row r="5" spans="2:25" ht="33" customHeight="1" thickBot="1">
      <c r="B5" s="306"/>
      <c r="C5" s="244" t="s">
        <v>213</v>
      </c>
      <c r="D5" s="244" t="s">
        <v>432</v>
      </c>
      <c r="E5" s="257" t="s">
        <v>125</v>
      </c>
      <c r="F5" s="884"/>
    </row>
    <row r="6" spans="2:25" ht="51" customHeight="1">
      <c r="B6" s="919" t="s">
        <v>51</v>
      </c>
      <c r="C6" s="920">
        <v>42</v>
      </c>
      <c r="D6" s="767">
        <v>6</v>
      </c>
      <c r="E6" s="767">
        <v>8</v>
      </c>
      <c r="F6" s="921" t="s">
        <v>143</v>
      </c>
    </row>
    <row r="7" spans="2:25" ht="51" customHeight="1" thickBot="1">
      <c r="B7" s="922" t="s">
        <v>56</v>
      </c>
      <c r="C7" s="923">
        <v>16</v>
      </c>
      <c r="D7" s="798">
        <v>29</v>
      </c>
      <c r="E7" s="798">
        <v>45</v>
      </c>
      <c r="F7" s="887" t="s">
        <v>148</v>
      </c>
    </row>
    <row r="8" spans="2:25" ht="51" customHeight="1" thickBot="1">
      <c r="B8" s="924" t="s">
        <v>42</v>
      </c>
      <c r="C8" s="925">
        <v>18.000000000000004</v>
      </c>
      <c r="D8" s="415">
        <v>35.000000000000007</v>
      </c>
      <c r="E8" s="42">
        <v>53.000000000000014</v>
      </c>
      <c r="F8" s="571" t="s">
        <v>125</v>
      </c>
    </row>
    <row r="9" spans="2:25" ht="15.75" thickTop="1"/>
  </sheetData>
  <mergeCells count="4">
    <mergeCell ref="B1:F1"/>
    <mergeCell ref="B2:F2"/>
    <mergeCell ref="B4:B5"/>
    <mergeCell ref="F4:F5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6"/>
  <sheetViews>
    <sheetView rightToLeft="1" view="pageBreakPreview" zoomScale="90" zoomScaleNormal="100" zoomScaleSheetLayoutView="90" workbookViewId="0">
      <selection activeCell="C40" sqref="C40"/>
    </sheetView>
  </sheetViews>
  <sheetFormatPr defaultRowHeight="15"/>
  <cols>
    <col min="1" max="1" width="15.140625" customWidth="1"/>
    <col min="2" max="2" width="5.140625" customWidth="1"/>
    <col min="3" max="3" width="5" customWidth="1"/>
    <col min="4" max="4" width="4.42578125" customWidth="1"/>
    <col min="5" max="5" width="5" customWidth="1"/>
    <col min="6" max="6" width="4.140625" customWidth="1"/>
    <col min="7" max="7" width="5" customWidth="1"/>
    <col min="8" max="8" width="5.140625" customWidth="1"/>
    <col min="9" max="9" width="7.140625" customWidth="1"/>
    <col min="10" max="10" width="4" customWidth="1"/>
    <col min="11" max="11" width="6.28515625" customWidth="1"/>
    <col min="12" max="12" width="5.7109375" customWidth="1"/>
    <col min="13" max="13" width="4.42578125" bestFit="1" customWidth="1"/>
    <col min="14" max="14" width="4.42578125" customWidth="1"/>
    <col min="15" max="21" width="5" customWidth="1"/>
    <col min="22" max="23" width="7.7109375" customWidth="1"/>
    <col min="24" max="24" width="10.5703125" customWidth="1"/>
    <col min="25" max="25" width="15.42578125" customWidth="1"/>
    <col min="27" max="27" width="19.42578125" customWidth="1"/>
  </cols>
  <sheetData>
    <row r="3" spans="1:48" ht="28.5" customHeight="1">
      <c r="A3" s="382" t="s">
        <v>496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</row>
    <row r="4" spans="1:48" ht="27.75" customHeight="1">
      <c r="A4" s="843" t="s">
        <v>497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  <c r="W4" s="843"/>
      <c r="X4" s="843"/>
      <c r="Y4" s="843"/>
      <c r="Z4" s="845"/>
      <c r="AA4" s="845"/>
      <c r="AB4" s="845"/>
      <c r="AC4" s="845"/>
      <c r="AD4" s="845"/>
    </row>
    <row r="5" spans="1:48" s="926" customFormat="1" ht="27.75" customHeight="1" thickBot="1">
      <c r="A5" s="314" t="s">
        <v>498</v>
      </c>
      <c r="B5" s="314"/>
      <c r="C5" s="31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206" t="s">
        <v>499</v>
      </c>
      <c r="Z5" s="206"/>
      <c r="AA5" s="206"/>
    </row>
    <row r="6" spans="1:48" ht="26.25" customHeight="1" thickTop="1">
      <c r="A6" s="266" t="s">
        <v>78</v>
      </c>
      <c r="B6" s="927" t="s">
        <v>69</v>
      </c>
      <c r="C6" s="927"/>
      <c r="D6" s="927" t="s">
        <v>70</v>
      </c>
      <c r="E6" s="927"/>
      <c r="F6" s="927" t="s">
        <v>71</v>
      </c>
      <c r="G6" s="927"/>
      <c r="H6" s="927" t="s">
        <v>72</v>
      </c>
      <c r="I6" s="927"/>
      <c r="J6" s="927" t="s">
        <v>73</v>
      </c>
      <c r="K6" s="927"/>
      <c r="L6" s="927" t="s">
        <v>419</v>
      </c>
      <c r="M6" s="927"/>
      <c r="N6" s="927" t="s">
        <v>74</v>
      </c>
      <c r="O6" s="927"/>
      <c r="P6" s="927" t="s">
        <v>75</v>
      </c>
      <c r="Q6" s="927"/>
      <c r="R6" s="927" t="s">
        <v>76</v>
      </c>
      <c r="S6" s="927"/>
      <c r="T6" s="927" t="s">
        <v>59</v>
      </c>
      <c r="U6" s="927"/>
      <c r="V6" s="927" t="s">
        <v>77</v>
      </c>
      <c r="W6" s="927"/>
      <c r="X6" s="927"/>
      <c r="Y6" s="928" t="s">
        <v>500</v>
      </c>
    </row>
    <row r="7" spans="1:48" ht="39.75" customHeight="1">
      <c r="A7" s="312"/>
      <c r="B7" s="785" t="s">
        <v>501</v>
      </c>
      <c r="C7" s="785"/>
      <c r="D7" s="785" t="s">
        <v>169</v>
      </c>
      <c r="E7" s="785"/>
      <c r="F7" s="785" t="s">
        <v>170</v>
      </c>
      <c r="G7" s="785"/>
      <c r="H7" s="267" t="s">
        <v>484</v>
      </c>
      <c r="I7" s="267"/>
      <c r="J7" s="785" t="s">
        <v>172</v>
      </c>
      <c r="K7" s="785"/>
      <c r="L7" s="785" t="s">
        <v>173</v>
      </c>
      <c r="M7" s="785"/>
      <c r="N7" s="785" t="s">
        <v>174</v>
      </c>
      <c r="O7" s="785"/>
      <c r="P7" s="785" t="s">
        <v>175</v>
      </c>
      <c r="Q7" s="785"/>
      <c r="R7" s="785" t="s">
        <v>176</v>
      </c>
      <c r="S7" s="785"/>
      <c r="T7" s="785" t="s">
        <v>177</v>
      </c>
      <c r="U7" s="785"/>
      <c r="V7" s="786" t="s">
        <v>125</v>
      </c>
      <c r="W7" s="786"/>
      <c r="X7" s="786"/>
      <c r="Y7" s="929"/>
    </row>
    <row r="8" spans="1:48" ht="26.25" customHeight="1" thickBot="1">
      <c r="A8" s="381"/>
      <c r="B8" s="930" t="s">
        <v>40</v>
      </c>
      <c r="C8" s="930" t="s">
        <v>41</v>
      </c>
      <c r="D8" s="930" t="s">
        <v>40</v>
      </c>
      <c r="E8" s="930" t="s">
        <v>41</v>
      </c>
      <c r="F8" s="930" t="s">
        <v>40</v>
      </c>
      <c r="G8" s="930" t="s">
        <v>41</v>
      </c>
      <c r="H8" s="930" t="s">
        <v>40</v>
      </c>
      <c r="I8" s="930" t="s">
        <v>41</v>
      </c>
      <c r="J8" s="930" t="s">
        <v>40</v>
      </c>
      <c r="K8" s="930" t="s">
        <v>41</v>
      </c>
      <c r="L8" s="930" t="s">
        <v>40</v>
      </c>
      <c r="M8" s="930" t="s">
        <v>41</v>
      </c>
      <c r="N8" s="930" t="s">
        <v>40</v>
      </c>
      <c r="O8" s="930" t="s">
        <v>41</v>
      </c>
      <c r="P8" s="930" t="s">
        <v>40</v>
      </c>
      <c r="Q8" s="930" t="s">
        <v>41</v>
      </c>
      <c r="R8" s="930" t="s">
        <v>40</v>
      </c>
      <c r="S8" s="930" t="s">
        <v>41</v>
      </c>
      <c r="T8" s="930" t="s">
        <v>40</v>
      </c>
      <c r="U8" s="930" t="s">
        <v>41</v>
      </c>
      <c r="V8" s="930" t="s">
        <v>40</v>
      </c>
      <c r="W8" s="930" t="s">
        <v>41</v>
      </c>
      <c r="X8" s="931" t="s">
        <v>42</v>
      </c>
      <c r="Y8" s="932"/>
      <c r="AV8" s="933"/>
    </row>
    <row r="9" spans="1:48" ht="37.5" customHeight="1">
      <c r="A9" s="934" t="s">
        <v>79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1</v>
      </c>
      <c r="L9" s="41">
        <v>1</v>
      </c>
      <c r="M9" s="41">
        <v>2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1</v>
      </c>
      <c r="W9" s="41">
        <v>3</v>
      </c>
      <c r="X9" s="41">
        <v>4</v>
      </c>
      <c r="Y9" s="935" t="s">
        <v>502</v>
      </c>
      <c r="AV9" s="933"/>
    </row>
    <row r="10" spans="1:48" ht="42" customHeight="1">
      <c r="A10" s="936" t="s">
        <v>80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1</v>
      </c>
      <c r="K10" s="49">
        <v>2</v>
      </c>
      <c r="L10" s="49">
        <v>0</v>
      </c>
      <c r="M10" s="49">
        <v>1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1</v>
      </c>
      <c r="W10" s="49">
        <v>3</v>
      </c>
      <c r="X10" s="49">
        <v>4</v>
      </c>
      <c r="Y10" s="937" t="s">
        <v>503</v>
      </c>
      <c r="AV10" s="933"/>
    </row>
    <row r="11" spans="1:48" ht="35.25" customHeight="1">
      <c r="A11" s="936" t="s">
        <v>81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5</v>
      </c>
      <c r="K11" s="49">
        <v>17</v>
      </c>
      <c r="L11" s="49">
        <v>6.9999999999999991</v>
      </c>
      <c r="M11" s="49">
        <v>6.9999999999999991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12</v>
      </c>
      <c r="W11" s="49">
        <v>24</v>
      </c>
      <c r="X11" s="49">
        <v>36</v>
      </c>
      <c r="Y11" s="938" t="s">
        <v>504</v>
      </c>
      <c r="AV11" s="933"/>
    </row>
    <row r="12" spans="1:48" ht="39" customHeight="1">
      <c r="A12" s="936" t="s">
        <v>82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2</v>
      </c>
      <c r="J12" s="49">
        <v>0</v>
      </c>
      <c r="K12" s="49">
        <v>1</v>
      </c>
      <c r="L12" s="49">
        <v>0</v>
      </c>
      <c r="M12" s="49">
        <v>1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4</v>
      </c>
      <c r="X12" s="49">
        <v>4</v>
      </c>
      <c r="Y12" s="937" t="s">
        <v>167</v>
      </c>
      <c r="AV12" s="933"/>
    </row>
    <row r="13" spans="1:48" ht="42.75" customHeight="1" thickBot="1">
      <c r="A13" s="934" t="s">
        <v>83</v>
      </c>
      <c r="B13" s="41">
        <v>2</v>
      </c>
      <c r="C13" s="41">
        <v>1</v>
      </c>
      <c r="D13" s="41">
        <v>1</v>
      </c>
      <c r="E13" s="41">
        <v>0</v>
      </c>
      <c r="F13" s="41">
        <v>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4</v>
      </c>
      <c r="W13" s="41">
        <v>1</v>
      </c>
      <c r="X13" s="41">
        <v>5</v>
      </c>
      <c r="Y13" s="939" t="s">
        <v>168</v>
      </c>
      <c r="AV13" s="933"/>
    </row>
    <row r="14" spans="1:48" ht="30" customHeight="1" thickBot="1">
      <c r="A14" s="940" t="s">
        <v>42</v>
      </c>
      <c r="B14" s="42">
        <v>2</v>
      </c>
      <c r="C14" s="42">
        <v>1</v>
      </c>
      <c r="D14" s="42">
        <v>1</v>
      </c>
      <c r="E14" s="42">
        <v>0</v>
      </c>
      <c r="F14" s="42">
        <v>1</v>
      </c>
      <c r="G14" s="42">
        <v>0</v>
      </c>
      <c r="H14" s="42">
        <v>0</v>
      </c>
      <c r="I14" s="42">
        <v>2</v>
      </c>
      <c r="J14" s="42">
        <v>6</v>
      </c>
      <c r="K14" s="42">
        <v>21</v>
      </c>
      <c r="L14" s="42">
        <v>7.9999999999999991</v>
      </c>
      <c r="M14" s="42">
        <v>11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18</v>
      </c>
      <c r="W14" s="42">
        <v>35</v>
      </c>
      <c r="X14" s="42">
        <v>53</v>
      </c>
      <c r="Y14" s="941" t="s">
        <v>125</v>
      </c>
      <c r="AV14" s="933"/>
    </row>
    <row r="15" spans="1:48" ht="16.5" thickTop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AV15" s="933"/>
    </row>
    <row r="16" spans="1:48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</sheetData>
  <mergeCells count="27">
    <mergeCell ref="V7:X7"/>
    <mergeCell ref="B7:C7"/>
    <mergeCell ref="D7:E7"/>
    <mergeCell ref="F7:G7"/>
    <mergeCell ref="H7:I7"/>
    <mergeCell ref="J7:K7"/>
    <mergeCell ref="L7:M7"/>
    <mergeCell ref="N6:O6"/>
    <mergeCell ref="P6:Q6"/>
    <mergeCell ref="R6:S6"/>
    <mergeCell ref="T6:U6"/>
    <mergeCell ref="V6:X6"/>
    <mergeCell ref="Y6:Y8"/>
    <mergeCell ref="N7:O7"/>
    <mergeCell ref="P7:Q7"/>
    <mergeCell ref="R7:S7"/>
    <mergeCell ref="T7:U7"/>
    <mergeCell ref="A3:Y3"/>
    <mergeCell ref="A4:Y4"/>
    <mergeCell ref="A5:C5"/>
    <mergeCell ref="A6:A8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4"/>
  <sheetViews>
    <sheetView rightToLeft="1" view="pageBreakPreview" zoomScale="90" zoomScaleNormal="100" zoomScaleSheetLayoutView="90" workbookViewId="0">
      <selection activeCell="J8" sqref="J8:J9"/>
    </sheetView>
  </sheetViews>
  <sheetFormatPr defaultRowHeight="15"/>
  <cols>
    <col min="1" max="1" width="17" customWidth="1"/>
    <col min="2" max="2" width="13.42578125" customWidth="1"/>
    <col min="3" max="5" width="28.85546875" customWidth="1"/>
    <col min="6" max="6" width="12.28515625" customWidth="1"/>
  </cols>
  <sheetData>
    <row r="3" spans="2:13" ht="18" customHeight="1">
      <c r="B3" s="504" t="s">
        <v>505</v>
      </c>
      <c r="C3" s="504"/>
      <c r="D3" s="504"/>
      <c r="E3" s="504"/>
      <c r="F3" s="504"/>
    </row>
    <row r="4" spans="2:13" s="97" customFormat="1" ht="39.75" customHeight="1">
      <c r="B4" s="399" t="s">
        <v>506</v>
      </c>
      <c r="C4" s="399"/>
      <c r="D4" s="399"/>
      <c r="E4" s="399"/>
      <c r="F4" s="399"/>
      <c r="G4" s="942"/>
    </row>
    <row r="5" spans="2:13" ht="24" customHeight="1" thickBot="1">
      <c r="B5" s="844" t="s">
        <v>507</v>
      </c>
      <c r="C5" s="844"/>
      <c r="D5" s="12"/>
      <c r="E5" s="12"/>
      <c r="F5" s="12" t="s">
        <v>508</v>
      </c>
    </row>
    <row r="6" spans="2:13" ht="21.75" customHeight="1" thickTop="1">
      <c r="B6" s="511" t="s">
        <v>0</v>
      </c>
      <c r="C6" s="266" t="s">
        <v>509</v>
      </c>
      <c r="D6" s="266"/>
      <c r="E6" s="266"/>
      <c r="F6" s="511" t="s">
        <v>122</v>
      </c>
    </row>
    <row r="7" spans="2:13" ht="21.75" customHeight="1">
      <c r="B7" s="943"/>
      <c r="C7" s="237" t="s">
        <v>40</v>
      </c>
      <c r="D7" s="237" t="s">
        <v>41</v>
      </c>
      <c r="E7" s="237" t="s">
        <v>42</v>
      </c>
      <c r="F7" s="943"/>
    </row>
    <row r="8" spans="2:13" ht="21.75" customHeight="1" thickBot="1">
      <c r="B8" s="944"/>
      <c r="C8" s="811" t="s">
        <v>213</v>
      </c>
      <c r="D8" s="811" t="s">
        <v>214</v>
      </c>
      <c r="E8" s="811" t="s">
        <v>125</v>
      </c>
      <c r="F8" s="944"/>
    </row>
    <row r="9" spans="2:13" ht="26.25" customHeight="1">
      <c r="B9" s="945" t="s">
        <v>4</v>
      </c>
      <c r="C9" s="946">
        <v>11</v>
      </c>
      <c r="D9" s="946">
        <v>13.999999999999998</v>
      </c>
      <c r="E9" s="946">
        <v>25</v>
      </c>
      <c r="F9" s="945" t="s">
        <v>4</v>
      </c>
    </row>
    <row r="10" spans="2:13" ht="26.25" customHeight="1">
      <c r="B10" s="947" t="s">
        <v>5</v>
      </c>
      <c r="C10" s="948">
        <v>5</v>
      </c>
      <c r="D10" s="948">
        <v>43</v>
      </c>
      <c r="E10" s="948">
        <v>48</v>
      </c>
      <c r="F10" s="947" t="s">
        <v>5</v>
      </c>
    </row>
    <row r="11" spans="2:13" ht="26.25" customHeight="1">
      <c r="B11" s="947" t="s">
        <v>6</v>
      </c>
      <c r="C11" s="948">
        <v>4</v>
      </c>
      <c r="D11" s="948">
        <v>13.999999999999998</v>
      </c>
      <c r="E11" s="948">
        <v>18</v>
      </c>
      <c r="F11" s="947" t="s">
        <v>6</v>
      </c>
    </row>
    <row r="12" spans="2:13" ht="26.25" customHeight="1" thickBot="1">
      <c r="B12" s="945" t="s">
        <v>7</v>
      </c>
      <c r="C12" s="946">
        <v>2</v>
      </c>
      <c r="D12" s="946">
        <v>7</v>
      </c>
      <c r="E12" s="946">
        <v>9</v>
      </c>
      <c r="F12" s="945" t="s">
        <v>7</v>
      </c>
      <c r="L12" s="949"/>
      <c r="M12" s="949"/>
    </row>
    <row r="13" spans="2:13" ht="26.25" customHeight="1" thickBot="1">
      <c r="B13" s="950" t="s">
        <v>42</v>
      </c>
      <c r="C13" s="951">
        <v>22</v>
      </c>
      <c r="D13" s="951">
        <v>78</v>
      </c>
      <c r="E13" s="951">
        <v>100</v>
      </c>
      <c r="F13" s="950" t="s">
        <v>125</v>
      </c>
    </row>
    <row r="14" spans="2:13" ht="21" customHeight="1" thickTop="1"/>
    <row r="15" spans="2:13" ht="21" customHeight="1"/>
    <row r="16" spans="2:13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</sheetData>
  <mergeCells count="7">
    <mergeCell ref="L12:M12"/>
    <mergeCell ref="B3:F3"/>
    <mergeCell ref="B4:F4"/>
    <mergeCell ref="B5:C5"/>
    <mergeCell ref="B6:B8"/>
    <mergeCell ref="C6:E6"/>
    <mergeCell ref="F6:F8"/>
  </mergeCells>
  <printOptions horizontalCentered="1"/>
  <pageMargins left="1" right="1" top="1" bottom="1" header="1" footer="1"/>
  <pageSetup paperSize="9" scale="8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rightToLeft="1" view="pageBreakPreview" zoomScale="90" zoomScaleNormal="100" zoomScaleSheetLayoutView="90" workbookViewId="0">
      <selection activeCell="J8" sqref="J8:J9"/>
    </sheetView>
  </sheetViews>
  <sheetFormatPr defaultRowHeight="15"/>
  <cols>
    <col min="1" max="1" width="7" style="4" customWidth="1"/>
    <col min="2" max="2" width="13.85546875" style="4" customWidth="1"/>
    <col min="3" max="3" width="23.5703125" style="4" customWidth="1"/>
    <col min="4" max="6" width="13.5703125" style="4" customWidth="1"/>
    <col min="7" max="7" width="25.140625" style="4" customWidth="1"/>
    <col min="8" max="8" width="17.85546875" style="4" customWidth="1"/>
    <col min="9" max="10" width="9.140625" style="4"/>
    <col min="11" max="11" width="9.140625" style="143"/>
    <col min="12" max="16384" width="9.140625" style="4"/>
  </cols>
  <sheetData>
    <row r="1" spans="2:11" ht="42" customHeight="1">
      <c r="B1" s="504" t="s">
        <v>510</v>
      </c>
      <c r="C1" s="504"/>
      <c r="D1" s="504"/>
      <c r="E1" s="504"/>
      <c r="F1" s="504"/>
      <c r="G1" s="504"/>
      <c r="H1" s="504"/>
    </row>
    <row r="2" spans="2:11" ht="42" customHeight="1">
      <c r="B2" s="952" t="s">
        <v>511</v>
      </c>
      <c r="C2" s="952"/>
      <c r="D2" s="952"/>
      <c r="E2" s="952"/>
      <c r="F2" s="952"/>
      <c r="G2" s="952"/>
      <c r="H2" s="952"/>
    </row>
    <row r="3" spans="2:11" ht="26.25" customHeight="1" thickBot="1">
      <c r="B3" s="74" t="s">
        <v>512</v>
      </c>
      <c r="C3" s="74"/>
      <c r="D3" s="74"/>
      <c r="E3" s="74"/>
      <c r="F3" s="74"/>
      <c r="G3" s="74"/>
      <c r="H3" s="12" t="s">
        <v>513</v>
      </c>
    </row>
    <row r="4" spans="2:11" ht="27.75" customHeight="1" thickTop="1">
      <c r="B4" s="953" t="s">
        <v>276</v>
      </c>
      <c r="C4" s="953" t="s">
        <v>437</v>
      </c>
      <c r="D4" s="266" t="s">
        <v>514</v>
      </c>
      <c r="E4" s="266"/>
      <c r="F4" s="266"/>
      <c r="G4" s="954" t="s">
        <v>515</v>
      </c>
      <c r="H4" s="955" t="s">
        <v>142</v>
      </c>
    </row>
    <row r="5" spans="2:11" ht="27.75" customHeight="1">
      <c r="B5" s="956"/>
      <c r="C5" s="956"/>
      <c r="D5" s="237" t="s">
        <v>40</v>
      </c>
      <c r="E5" s="237" t="s">
        <v>41</v>
      </c>
      <c r="F5" s="237" t="s">
        <v>42</v>
      </c>
      <c r="G5" s="957"/>
      <c r="H5" s="958"/>
    </row>
    <row r="6" spans="2:11" ht="25.5" customHeight="1" thickBot="1">
      <c r="B6" s="959"/>
      <c r="C6" s="959"/>
      <c r="D6" s="244" t="s">
        <v>213</v>
      </c>
      <c r="E6" s="244" t="s">
        <v>214</v>
      </c>
      <c r="F6" s="244" t="s">
        <v>125</v>
      </c>
      <c r="G6" s="960"/>
      <c r="H6" s="961"/>
    </row>
    <row r="7" spans="2:11" ht="46.5" customHeight="1">
      <c r="B7" s="962" t="s">
        <v>51</v>
      </c>
      <c r="C7" s="963" t="s">
        <v>516</v>
      </c>
      <c r="D7" s="964">
        <v>0</v>
      </c>
      <c r="E7" s="964">
        <v>45</v>
      </c>
      <c r="F7" s="964">
        <v>45</v>
      </c>
      <c r="G7" s="965" t="s">
        <v>441</v>
      </c>
      <c r="H7" s="966" t="s">
        <v>143</v>
      </c>
      <c r="K7" s="967"/>
    </row>
    <row r="8" spans="2:11" ht="46.5" customHeight="1" thickBot="1">
      <c r="B8" s="968" t="s">
        <v>280</v>
      </c>
      <c r="C8" s="969" t="s">
        <v>440</v>
      </c>
      <c r="D8" s="970">
        <v>22.000000000000004</v>
      </c>
      <c r="E8" s="970">
        <v>33</v>
      </c>
      <c r="F8" s="970">
        <v>55</v>
      </c>
      <c r="G8" s="971" t="s">
        <v>441</v>
      </c>
      <c r="H8" s="972" t="s">
        <v>281</v>
      </c>
    </row>
    <row r="9" spans="2:11" ht="46.5" customHeight="1" thickBot="1">
      <c r="B9" s="973" t="s">
        <v>42</v>
      </c>
      <c r="C9" s="973"/>
      <c r="D9" s="974">
        <v>22</v>
      </c>
      <c r="E9" s="974">
        <v>78</v>
      </c>
      <c r="F9" s="974">
        <v>100</v>
      </c>
      <c r="G9" s="975"/>
      <c r="H9" s="976" t="s">
        <v>125</v>
      </c>
      <c r="K9" s="967"/>
    </row>
    <row r="10" spans="2:11" ht="15.75" thickTop="1"/>
    <row r="11" spans="2:11">
      <c r="K11" s="977"/>
    </row>
    <row r="12" spans="2:11">
      <c r="K12" s="977"/>
    </row>
    <row r="13" spans="2:11">
      <c r="K13" s="967"/>
    </row>
    <row r="14" spans="2:11">
      <c r="K14" s="967"/>
    </row>
    <row r="15" spans="2:11">
      <c r="K15" s="967"/>
    </row>
  </sheetData>
  <mergeCells count="7">
    <mergeCell ref="B1:H1"/>
    <mergeCell ref="B2:H2"/>
    <mergeCell ref="B4:B6"/>
    <mergeCell ref="C4:C6"/>
    <mergeCell ref="D4:F4"/>
    <mergeCell ref="G4:G6"/>
    <mergeCell ref="H4:H6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rightToLeft="1" view="pageBreakPreview" zoomScale="90" zoomScaleNormal="100" zoomScaleSheetLayoutView="90" workbookViewId="0">
      <selection activeCell="J8" sqref="J8:J9"/>
    </sheetView>
  </sheetViews>
  <sheetFormatPr defaultRowHeight="15.75"/>
  <cols>
    <col min="1" max="1" width="9.140625" style="978"/>
    <col min="2" max="13" width="7.7109375" style="978" customWidth="1"/>
    <col min="14" max="16384" width="9.140625" style="978"/>
  </cols>
  <sheetData>
    <row r="1" spans="1:22" ht="21.75" customHeight="1">
      <c r="A1" s="860" t="s">
        <v>517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</row>
    <row r="2" spans="1:22" ht="44.25" customHeight="1">
      <c r="A2" s="843" t="s">
        <v>518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979"/>
      <c r="S2" s="979"/>
      <c r="T2" s="979"/>
      <c r="U2" s="979"/>
      <c r="V2" s="979"/>
    </row>
    <row r="3" spans="1:22" ht="21.75" customHeight="1" thickBot="1">
      <c r="A3" s="980" t="s">
        <v>519</v>
      </c>
      <c r="B3" s="980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453" t="s">
        <v>520</v>
      </c>
      <c r="Q3" s="453"/>
    </row>
    <row r="4" spans="1:22" ht="21.75" customHeight="1" thickTop="1">
      <c r="A4" s="982" t="s">
        <v>0</v>
      </c>
      <c r="B4" s="982" t="s">
        <v>506</v>
      </c>
      <c r="C4" s="982"/>
      <c r="D4" s="982" t="s">
        <v>62</v>
      </c>
      <c r="E4" s="982"/>
      <c r="F4" s="982" t="s">
        <v>63</v>
      </c>
      <c r="G4" s="982"/>
      <c r="H4" s="982" t="s">
        <v>64</v>
      </c>
      <c r="I4" s="982"/>
      <c r="J4" s="982" t="s">
        <v>65</v>
      </c>
      <c r="K4" s="982"/>
      <c r="L4" s="982" t="s">
        <v>66</v>
      </c>
      <c r="M4" s="982"/>
      <c r="N4" s="982" t="s">
        <v>85</v>
      </c>
      <c r="O4" s="982"/>
      <c r="P4" s="982"/>
      <c r="Q4" s="982" t="s">
        <v>122</v>
      </c>
    </row>
    <row r="5" spans="1:22" ht="21.75" customHeight="1">
      <c r="A5" s="983"/>
      <c r="B5" s="362" t="s">
        <v>293</v>
      </c>
      <c r="C5" s="362"/>
      <c r="D5" s="362" t="s">
        <v>294</v>
      </c>
      <c r="E5" s="362"/>
      <c r="F5" s="362" t="s">
        <v>295</v>
      </c>
      <c r="G5" s="362"/>
      <c r="H5" s="362" t="s">
        <v>296</v>
      </c>
      <c r="I5" s="362"/>
      <c r="J5" s="362" t="s">
        <v>297</v>
      </c>
      <c r="K5" s="362"/>
      <c r="L5" s="362" t="s">
        <v>298</v>
      </c>
      <c r="M5" s="362"/>
      <c r="N5" s="440" t="s">
        <v>125</v>
      </c>
      <c r="O5" s="440"/>
      <c r="P5" s="440"/>
      <c r="Q5" s="983"/>
    </row>
    <row r="6" spans="1:22" ht="21.75" customHeight="1">
      <c r="A6" s="983"/>
      <c r="B6" s="59" t="s">
        <v>40</v>
      </c>
      <c r="C6" s="59" t="s">
        <v>509</v>
      </c>
      <c r="D6" s="59" t="s">
        <v>40</v>
      </c>
      <c r="E6" s="59" t="s">
        <v>41</v>
      </c>
      <c r="F6" s="59" t="s">
        <v>40</v>
      </c>
      <c r="G6" s="59" t="s">
        <v>41</v>
      </c>
      <c r="H6" s="59" t="s">
        <v>40</v>
      </c>
      <c r="I6" s="59" t="s">
        <v>41</v>
      </c>
      <c r="J6" s="59" t="s">
        <v>40</v>
      </c>
      <c r="K6" s="59" t="s">
        <v>41</v>
      </c>
      <c r="L6" s="59" t="s">
        <v>40</v>
      </c>
      <c r="M6" s="59" t="s">
        <v>41</v>
      </c>
      <c r="N6" s="59" t="s">
        <v>40</v>
      </c>
      <c r="O6" s="59" t="s">
        <v>41</v>
      </c>
      <c r="P6" s="59" t="s">
        <v>42</v>
      </c>
      <c r="Q6" s="983"/>
    </row>
    <row r="7" spans="1:22" ht="21.75" customHeight="1" thickBot="1">
      <c r="A7" s="984"/>
      <c r="B7" s="811" t="s">
        <v>213</v>
      </c>
      <c r="C7" s="811" t="s">
        <v>214</v>
      </c>
      <c r="D7" s="811" t="s">
        <v>213</v>
      </c>
      <c r="E7" s="811" t="s">
        <v>214</v>
      </c>
      <c r="F7" s="811" t="s">
        <v>213</v>
      </c>
      <c r="G7" s="811" t="s">
        <v>214</v>
      </c>
      <c r="H7" s="811" t="s">
        <v>213</v>
      </c>
      <c r="I7" s="811" t="s">
        <v>214</v>
      </c>
      <c r="J7" s="811" t="s">
        <v>213</v>
      </c>
      <c r="K7" s="811" t="s">
        <v>214</v>
      </c>
      <c r="L7" s="811" t="s">
        <v>213</v>
      </c>
      <c r="M7" s="811" t="s">
        <v>214</v>
      </c>
      <c r="N7" s="811" t="s">
        <v>213</v>
      </c>
      <c r="O7" s="811" t="s">
        <v>214</v>
      </c>
      <c r="P7" s="244" t="s">
        <v>125</v>
      </c>
      <c r="Q7" s="984"/>
    </row>
    <row r="8" spans="1:22" ht="21.75" customHeight="1">
      <c r="A8" s="985" t="s">
        <v>4</v>
      </c>
      <c r="B8" s="850">
        <v>10</v>
      </c>
      <c r="C8" s="850">
        <v>11</v>
      </c>
      <c r="D8" s="850">
        <v>0</v>
      </c>
      <c r="E8" s="850">
        <v>2</v>
      </c>
      <c r="F8" s="850">
        <v>0</v>
      </c>
      <c r="G8" s="850">
        <v>0</v>
      </c>
      <c r="H8" s="850">
        <v>0</v>
      </c>
      <c r="I8" s="850">
        <v>0</v>
      </c>
      <c r="J8" s="850">
        <v>0</v>
      </c>
      <c r="K8" s="850">
        <v>0</v>
      </c>
      <c r="L8" s="850">
        <v>0</v>
      </c>
      <c r="M8" s="850">
        <v>0</v>
      </c>
      <c r="N8" s="850">
        <v>10</v>
      </c>
      <c r="O8" s="850">
        <v>13</v>
      </c>
      <c r="P8" s="850">
        <v>23</v>
      </c>
      <c r="Q8" s="985" t="s">
        <v>4</v>
      </c>
    </row>
    <row r="9" spans="1:22" ht="21.75" customHeight="1">
      <c r="A9" s="986" t="s">
        <v>5</v>
      </c>
      <c r="B9" s="855">
        <v>0</v>
      </c>
      <c r="C9" s="855">
        <v>40</v>
      </c>
      <c r="D9" s="855">
        <v>0</v>
      </c>
      <c r="E9" s="855">
        <v>13</v>
      </c>
      <c r="F9" s="855">
        <v>0</v>
      </c>
      <c r="G9" s="855">
        <v>2</v>
      </c>
      <c r="H9" s="855">
        <v>0</v>
      </c>
      <c r="I9" s="855">
        <v>0</v>
      </c>
      <c r="J9" s="855">
        <v>0</v>
      </c>
      <c r="K9" s="855">
        <v>0</v>
      </c>
      <c r="L9" s="855">
        <v>0</v>
      </c>
      <c r="M9" s="855">
        <v>0</v>
      </c>
      <c r="N9" s="855">
        <v>0</v>
      </c>
      <c r="O9" s="855">
        <v>55</v>
      </c>
      <c r="P9" s="855">
        <v>55</v>
      </c>
      <c r="Q9" s="986" t="s">
        <v>5</v>
      </c>
    </row>
    <row r="10" spans="1:22" ht="21.75" customHeight="1">
      <c r="A10" s="986" t="s">
        <v>6</v>
      </c>
      <c r="B10" s="855">
        <v>0</v>
      </c>
      <c r="C10" s="855">
        <v>16</v>
      </c>
      <c r="D10" s="855">
        <v>24</v>
      </c>
      <c r="E10" s="855">
        <v>41</v>
      </c>
      <c r="F10" s="855">
        <v>0</v>
      </c>
      <c r="G10" s="855">
        <v>17</v>
      </c>
      <c r="H10" s="855">
        <v>0</v>
      </c>
      <c r="I10" s="855">
        <v>0</v>
      </c>
      <c r="J10" s="855">
        <v>0</v>
      </c>
      <c r="K10" s="855">
        <v>0</v>
      </c>
      <c r="L10" s="855">
        <v>0</v>
      </c>
      <c r="M10" s="855">
        <v>0</v>
      </c>
      <c r="N10" s="855">
        <v>24</v>
      </c>
      <c r="O10" s="855">
        <v>74</v>
      </c>
      <c r="P10" s="855">
        <v>98</v>
      </c>
      <c r="Q10" s="986" t="s">
        <v>6</v>
      </c>
    </row>
    <row r="11" spans="1:22" ht="21.75" customHeight="1">
      <c r="A11" s="986" t="s">
        <v>7</v>
      </c>
      <c r="B11" s="855">
        <v>0</v>
      </c>
      <c r="C11" s="855">
        <v>9</v>
      </c>
      <c r="D11" s="855">
        <v>0</v>
      </c>
      <c r="E11" s="855">
        <v>13</v>
      </c>
      <c r="F11" s="855">
        <v>9</v>
      </c>
      <c r="G11" s="855">
        <v>21</v>
      </c>
      <c r="H11" s="855">
        <v>0</v>
      </c>
      <c r="I11" s="855">
        <v>0</v>
      </c>
      <c r="J11" s="855">
        <v>0</v>
      </c>
      <c r="K11" s="855">
        <v>0</v>
      </c>
      <c r="L11" s="855">
        <v>0</v>
      </c>
      <c r="M11" s="855">
        <v>0</v>
      </c>
      <c r="N11" s="855">
        <v>9</v>
      </c>
      <c r="O11" s="855">
        <v>43</v>
      </c>
      <c r="P11" s="855">
        <v>52</v>
      </c>
      <c r="Q11" s="986" t="s">
        <v>7</v>
      </c>
    </row>
    <row r="12" spans="1:22" ht="21.75" customHeight="1">
      <c r="A12" s="986" t="s">
        <v>8</v>
      </c>
      <c r="B12" s="855">
        <v>0</v>
      </c>
      <c r="C12" s="855">
        <v>2</v>
      </c>
      <c r="D12" s="855">
        <v>0</v>
      </c>
      <c r="E12" s="855">
        <v>8</v>
      </c>
      <c r="F12" s="855">
        <v>0</v>
      </c>
      <c r="G12" s="855">
        <v>12</v>
      </c>
      <c r="H12" s="855">
        <v>0</v>
      </c>
      <c r="I12" s="855">
        <v>0</v>
      </c>
      <c r="J12" s="855">
        <v>0</v>
      </c>
      <c r="K12" s="855">
        <v>0</v>
      </c>
      <c r="L12" s="855">
        <v>0</v>
      </c>
      <c r="M12" s="855">
        <v>0</v>
      </c>
      <c r="N12" s="855">
        <v>0</v>
      </c>
      <c r="O12" s="855">
        <v>22</v>
      </c>
      <c r="P12" s="855">
        <v>22</v>
      </c>
      <c r="Q12" s="986" t="s">
        <v>8</v>
      </c>
    </row>
    <row r="13" spans="1:22" ht="21.75" customHeight="1">
      <c r="A13" s="986" t="s">
        <v>9</v>
      </c>
      <c r="B13" s="855">
        <v>0</v>
      </c>
      <c r="C13" s="855">
        <v>0</v>
      </c>
      <c r="D13" s="855">
        <v>0</v>
      </c>
      <c r="E13" s="855">
        <v>2</v>
      </c>
      <c r="F13" s="855">
        <v>0</v>
      </c>
      <c r="G13" s="855">
        <v>10</v>
      </c>
      <c r="H13" s="855">
        <v>0</v>
      </c>
      <c r="I13" s="855">
        <v>0</v>
      </c>
      <c r="J13" s="855">
        <v>0</v>
      </c>
      <c r="K13" s="855">
        <v>0</v>
      </c>
      <c r="L13" s="855">
        <v>0</v>
      </c>
      <c r="M13" s="855">
        <v>0</v>
      </c>
      <c r="N13" s="855">
        <v>0</v>
      </c>
      <c r="O13" s="855">
        <v>12</v>
      </c>
      <c r="P13" s="855">
        <v>12</v>
      </c>
      <c r="Q13" s="986" t="s">
        <v>9</v>
      </c>
    </row>
    <row r="14" spans="1:22" ht="21.75" customHeight="1">
      <c r="A14" s="986" t="s">
        <v>10</v>
      </c>
      <c r="B14" s="855">
        <v>0</v>
      </c>
      <c r="C14" s="855">
        <v>0</v>
      </c>
      <c r="D14" s="855">
        <v>0</v>
      </c>
      <c r="E14" s="855">
        <v>0</v>
      </c>
      <c r="F14" s="855">
        <v>0</v>
      </c>
      <c r="G14" s="855">
        <v>8</v>
      </c>
      <c r="H14" s="855">
        <v>0</v>
      </c>
      <c r="I14" s="855">
        <v>0</v>
      </c>
      <c r="J14" s="855">
        <v>0</v>
      </c>
      <c r="K14" s="855">
        <v>0</v>
      </c>
      <c r="L14" s="855">
        <v>0</v>
      </c>
      <c r="M14" s="855">
        <v>0</v>
      </c>
      <c r="N14" s="855">
        <v>0</v>
      </c>
      <c r="O14" s="855">
        <v>8</v>
      </c>
      <c r="P14" s="855">
        <v>8</v>
      </c>
      <c r="Q14" s="986" t="s">
        <v>10</v>
      </c>
    </row>
    <row r="15" spans="1:22" ht="21.75" customHeight="1" thickBot="1">
      <c r="A15" s="985" t="s">
        <v>11</v>
      </c>
      <c r="B15" s="850">
        <v>0</v>
      </c>
      <c r="C15" s="850">
        <v>0</v>
      </c>
      <c r="D15" s="850">
        <v>0</v>
      </c>
      <c r="E15" s="850">
        <v>0</v>
      </c>
      <c r="F15" s="850">
        <v>0</v>
      </c>
      <c r="G15" s="850">
        <v>4</v>
      </c>
      <c r="H15" s="850">
        <v>0</v>
      </c>
      <c r="I15" s="850">
        <v>0</v>
      </c>
      <c r="J15" s="850">
        <v>0</v>
      </c>
      <c r="K15" s="850">
        <v>0</v>
      </c>
      <c r="L15" s="850">
        <v>0</v>
      </c>
      <c r="M15" s="850">
        <v>0</v>
      </c>
      <c r="N15" s="850">
        <v>0</v>
      </c>
      <c r="O15" s="850">
        <v>4</v>
      </c>
      <c r="P15" s="850">
        <v>4</v>
      </c>
      <c r="Q15" s="985" t="s">
        <v>11</v>
      </c>
    </row>
    <row r="16" spans="1:22" ht="21.75" customHeight="1" thickBot="1">
      <c r="A16" s="987" t="s">
        <v>42</v>
      </c>
      <c r="B16" s="857">
        <v>10</v>
      </c>
      <c r="C16" s="857">
        <v>78</v>
      </c>
      <c r="D16" s="857">
        <v>24</v>
      </c>
      <c r="E16" s="857">
        <v>78.999999999999986</v>
      </c>
      <c r="F16" s="857">
        <v>9</v>
      </c>
      <c r="G16" s="857">
        <v>74.000000000000028</v>
      </c>
      <c r="H16" s="857">
        <v>0</v>
      </c>
      <c r="I16" s="857">
        <v>0</v>
      </c>
      <c r="J16" s="857">
        <v>0</v>
      </c>
      <c r="K16" s="857">
        <v>0</v>
      </c>
      <c r="L16" s="857">
        <v>0</v>
      </c>
      <c r="M16" s="857">
        <v>0</v>
      </c>
      <c r="N16" s="857">
        <v>43</v>
      </c>
      <c r="O16" s="857">
        <v>230.99999999999997</v>
      </c>
      <c r="P16" s="857">
        <v>274</v>
      </c>
      <c r="Q16" s="988" t="s">
        <v>125</v>
      </c>
      <c r="R16" s="580"/>
      <c r="S16" s="580"/>
    </row>
    <row r="17" spans="2:16" ht="21.75" customHeight="1" thickTop="1"/>
    <row r="18" spans="2:16" ht="21.75" customHeight="1"/>
    <row r="19" spans="2:16" ht="21.75" customHeight="1"/>
    <row r="20" spans="2:16" s="989" customFormat="1" ht="21.75" customHeight="1"/>
    <row r="21" spans="2:16" s="989" customFormat="1" ht="21.75" customHeight="1">
      <c r="B21" s="575"/>
      <c r="C21" s="575"/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</row>
    <row r="22" spans="2:16" s="989" customFormat="1" ht="21.75" customHeight="1"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80"/>
      <c r="O22" s="580"/>
      <c r="P22" s="580"/>
    </row>
    <row r="23" spans="2:16" s="989" customFormat="1"/>
    <row r="24" spans="2:16" s="989" customFormat="1"/>
    <row r="25" spans="2:16" s="989" customFormat="1"/>
    <row r="26" spans="2:16" s="989" customFormat="1"/>
    <row r="27" spans="2:16" s="989" customFormat="1"/>
    <row r="28" spans="2:16" s="989" customFormat="1"/>
    <row r="29" spans="2:16" s="989" customFormat="1"/>
    <row r="30" spans="2:16" s="989" customFormat="1"/>
    <row r="31" spans="2:16" s="989" customFormat="1"/>
    <row r="32" spans="2:16" s="989" customFormat="1"/>
    <row r="33" s="989" customFormat="1"/>
    <row r="34" s="989" customFormat="1"/>
  </sheetData>
  <mergeCells count="20">
    <mergeCell ref="L4:M4"/>
    <mergeCell ref="N4:P4"/>
    <mergeCell ref="Q4:Q7"/>
    <mergeCell ref="B5:C5"/>
    <mergeCell ref="D5:E5"/>
    <mergeCell ref="F5:G5"/>
    <mergeCell ref="H5:I5"/>
    <mergeCell ref="J5:K5"/>
    <mergeCell ref="L5:M5"/>
    <mergeCell ref="N5:P5"/>
    <mergeCell ref="A1:Q1"/>
    <mergeCell ref="A2:Q2"/>
    <mergeCell ref="A3:B3"/>
    <mergeCell ref="P3:Q3"/>
    <mergeCell ref="A4:A7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scale="85" orientation="landscape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rightToLeft="1" view="pageBreakPreview" zoomScale="90" zoomScaleNormal="100" zoomScaleSheetLayoutView="90" workbookViewId="0">
      <selection activeCell="J8" sqref="J8:J9"/>
    </sheetView>
  </sheetViews>
  <sheetFormatPr defaultRowHeight="15.75"/>
  <cols>
    <col min="1" max="1" width="6.85546875" style="204" customWidth="1"/>
    <col min="2" max="2" width="15.140625" style="204" customWidth="1"/>
    <col min="3" max="3" width="5.140625" style="204" customWidth="1"/>
    <col min="4" max="4" width="6.5703125" style="204" customWidth="1"/>
    <col min="5" max="5" width="8.140625" style="204" customWidth="1"/>
    <col min="6" max="6" width="6.85546875" style="204" customWidth="1"/>
    <col min="7" max="7" width="6.5703125" style="204" customWidth="1"/>
    <col min="8" max="8" width="6.42578125" style="204" customWidth="1"/>
    <col min="9" max="9" width="5.42578125" style="204" customWidth="1"/>
    <col min="10" max="10" width="7.5703125" style="204" customWidth="1"/>
    <col min="11" max="14" width="6.5703125" style="204" customWidth="1"/>
    <col min="15" max="15" width="4.7109375" style="204" customWidth="1"/>
    <col min="16" max="16" width="5.42578125" style="204" customWidth="1"/>
    <col min="17" max="17" width="8.140625" style="204" customWidth="1"/>
    <col min="18" max="18" width="20.140625" style="204" customWidth="1"/>
    <col min="19" max="20" width="9.140625" style="204"/>
    <col min="21" max="21" width="21.42578125" style="204" customWidth="1"/>
    <col min="22" max="16384" width="9.140625" style="204"/>
  </cols>
  <sheetData>
    <row r="1" spans="1:22" ht="26.25" customHeight="1">
      <c r="A1" s="860" t="s">
        <v>521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</row>
    <row r="2" spans="1:22" ht="39" customHeight="1">
      <c r="A2" s="843" t="s">
        <v>522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979"/>
    </row>
    <row r="3" spans="1:22" ht="20.25" customHeight="1" thickBot="1">
      <c r="A3" s="990" t="s">
        <v>523</v>
      </c>
      <c r="B3" s="990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R3" s="453" t="s">
        <v>524</v>
      </c>
      <c r="S3" s="453"/>
    </row>
    <row r="4" spans="1:22" ht="26.25" customHeight="1" thickTop="1">
      <c r="A4" s="266" t="s">
        <v>276</v>
      </c>
      <c r="B4" s="991" t="s">
        <v>506</v>
      </c>
      <c r="C4" s="982" t="s">
        <v>61</v>
      </c>
      <c r="D4" s="982"/>
      <c r="E4" s="982" t="s">
        <v>62</v>
      </c>
      <c r="F4" s="982"/>
      <c r="G4" s="982" t="s">
        <v>63</v>
      </c>
      <c r="H4" s="982"/>
      <c r="I4" s="982" t="s">
        <v>64</v>
      </c>
      <c r="J4" s="982"/>
      <c r="K4" s="982" t="s">
        <v>65</v>
      </c>
      <c r="L4" s="982"/>
      <c r="M4" s="982" t="s">
        <v>66</v>
      </c>
      <c r="N4" s="982"/>
      <c r="O4" s="982" t="s">
        <v>85</v>
      </c>
      <c r="P4" s="982"/>
      <c r="Q4" s="982"/>
      <c r="R4" s="991" t="s">
        <v>458</v>
      </c>
      <c r="S4" s="992" t="s">
        <v>142</v>
      </c>
    </row>
    <row r="5" spans="1:22" ht="26.25" customHeight="1">
      <c r="A5" s="312"/>
      <c r="B5" s="993"/>
      <c r="C5" s="362" t="s">
        <v>293</v>
      </c>
      <c r="D5" s="362"/>
      <c r="E5" s="362" t="s">
        <v>294</v>
      </c>
      <c r="F5" s="362"/>
      <c r="G5" s="362" t="s">
        <v>295</v>
      </c>
      <c r="H5" s="362"/>
      <c r="I5" s="362" t="s">
        <v>296</v>
      </c>
      <c r="J5" s="362"/>
      <c r="K5" s="362" t="s">
        <v>297</v>
      </c>
      <c r="L5" s="362"/>
      <c r="M5" s="362" t="s">
        <v>298</v>
      </c>
      <c r="N5" s="362"/>
      <c r="O5" s="440" t="s">
        <v>125</v>
      </c>
      <c r="P5" s="440"/>
      <c r="Q5" s="440"/>
      <c r="R5" s="993"/>
      <c r="S5" s="994"/>
    </row>
    <row r="6" spans="1:22" ht="26.25" customHeight="1">
      <c r="A6" s="312"/>
      <c r="B6" s="993"/>
      <c r="C6" s="59" t="s">
        <v>509</v>
      </c>
      <c r="D6" s="59" t="s">
        <v>41</v>
      </c>
      <c r="E6" s="59" t="s">
        <v>40</v>
      </c>
      <c r="F6" s="59" t="s">
        <v>41</v>
      </c>
      <c r="G6" s="59" t="s">
        <v>40</v>
      </c>
      <c r="H6" s="59" t="s">
        <v>41</v>
      </c>
      <c r="I6" s="59" t="s">
        <v>40</v>
      </c>
      <c r="J6" s="59" t="s">
        <v>41</v>
      </c>
      <c r="K6" s="59" t="s">
        <v>40</v>
      </c>
      <c r="L6" s="59" t="s">
        <v>41</v>
      </c>
      <c r="M6" s="59" t="s">
        <v>40</v>
      </c>
      <c r="N6" s="59" t="s">
        <v>41</v>
      </c>
      <c r="O6" s="59" t="s">
        <v>40</v>
      </c>
      <c r="P6" s="59" t="s">
        <v>41</v>
      </c>
      <c r="Q6" s="59" t="s">
        <v>42</v>
      </c>
      <c r="R6" s="993"/>
      <c r="S6" s="994"/>
    </row>
    <row r="7" spans="1:22" ht="26.25" customHeight="1" thickBot="1">
      <c r="A7" s="381"/>
      <c r="B7" s="995"/>
      <c r="C7" s="811" t="s">
        <v>401</v>
      </c>
      <c r="D7" s="811" t="s">
        <v>402</v>
      </c>
      <c r="E7" s="811" t="s">
        <v>401</v>
      </c>
      <c r="F7" s="811" t="s">
        <v>402</v>
      </c>
      <c r="G7" s="811" t="s">
        <v>401</v>
      </c>
      <c r="H7" s="811" t="s">
        <v>402</v>
      </c>
      <c r="I7" s="811" t="s">
        <v>401</v>
      </c>
      <c r="J7" s="811" t="s">
        <v>402</v>
      </c>
      <c r="K7" s="811" t="s">
        <v>401</v>
      </c>
      <c r="L7" s="811" t="s">
        <v>402</v>
      </c>
      <c r="M7" s="811" t="s">
        <v>401</v>
      </c>
      <c r="N7" s="811" t="s">
        <v>402</v>
      </c>
      <c r="O7" s="811" t="s">
        <v>401</v>
      </c>
      <c r="P7" s="811" t="s">
        <v>402</v>
      </c>
      <c r="Q7" s="244" t="s">
        <v>403</v>
      </c>
      <c r="R7" s="995"/>
      <c r="S7" s="996"/>
    </row>
    <row r="8" spans="1:22" ht="68.25" customHeight="1">
      <c r="A8" s="997" t="s">
        <v>51</v>
      </c>
      <c r="B8" s="998" t="s">
        <v>525</v>
      </c>
      <c r="C8" s="999">
        <v>0</v>
      </c>
      <c r="D8" s="999">
        <v>17</v>
      </c>
      <c r="E8" s="999">
        <v>0</v>
      </c>
      <c r="F8" s="999">
        <v>14</v>
      </c>
      <c r="G8" s="999">
        <v>0</v>
      </c>
      <c r="H8" s="999">
        <v>0</v>
      </c>
      <c r="I8" s="999">
        <v>0</v>
      </c>
      <c r="J8" s="999">
        <v>0</v>
      </c>
      <c r="K8" s="999">
        <v>0</v>
      </c>
      <c r="L8" s="999">
        <v>0</v>
      </c>
      <c r="M8" s="999">
        <v>0</v>
      </c>
      <c r="N8" s="999">
        <v>0</v>
      </c>
      <c r="O8" s="999">
        <v>0</v>
      </c>
      <c r="P8" s="999">
        <v>31</v>
      </c>
      <c r="Q8" s="999">
        <v>31</v>
      </c>
      <c r="R8" s="1000" t="s">
        <v>526</v>
      </c>
      <c r="S8" s="1001" t="s">
        <v>143</v>
      </c>
    </row>
    <row r="9" spans="1:22" ht="85.5" customHeight="1">
      <c r="A9" s="1002"/>
      <c r="B9" s="1003" t="s">
        <v>527</v>
      </c>
      <c r="C9" s="872">
        <v>0</v>
      </c>
      <c r="D9" s="872">
        <v>44.000000000000007</v>
      </c>
      <c r="E9" s="872">
        <v>0</v>
      </c>
      <c r="F9" s="872">
        <v>45</v>
      </c>
      <c r="G9" s="872">
        <v>0</v>
      </c>
      <c r="H9" s="872">
        <v>26</v>
      </c>
      <c r="I9" s="872">
        <v>0</v>
      </c>
      <c r="J9" s="872">
        <v>0</v>
      </c>
      <c r="K9" s="872">
        <v>0</v>
      </c>
      <c r="L9" s="872">
        <v>0</v>
      </c>
      <c r="M9" s="872">
        <v>0</v>
      </c>
      <c r="N9" s="872">
        <v>0</v>
      </c>
      <c r="O9" s="872">
        <v>0</v>
      </c>
      <c r="P9" s="872">
        <v>115.00000000000001</v>
      </c>
      <c r="Q9" s="872">
        <v>115.00000000000001</v>
      </c>
      <c r="R9" s="1004" t="s">
        <v>528</v>
      </c>
      <c r="S9" s="1005"/>
    </row>
    <row r="10" spans="1:22" ht="82.5" customHeight="1">
      <c r="A10" s="1006" t="s">
        <v>280</v>
      </c>
      <c r="B10" s="1003" t="s">
        <v>529</v>
      </c>
      <c r="C10" s="872">
        <v>10</v>
      </c>
      <c r="D10" s="872">
        <v>0</v>
      </c>
      <c r="E10" s="872">
        <v>24</v>
      </c>
      <c r="F10" s="872">
        <v>0</v>
      </c>
      <c r="G10" s="872">
        <v>9</v>
      </c>
      <c r="H10" s="872">
        <v>0</v>
      </c>
      <c r="I10" s="872">
        <v>0</v>
      </c>
      <c r="J10" s="872">
        <v>0</v>
      </c>
      <c r="K10" s="872">
        <v>0</v>
      </c>
      <c r="L10" s="872">
        <v>0</v>
      </c>
      <c r="M10" s="872">
        <v>0</v>
      </c>
      <c r="N10" s="872">
        <v>0</v>
      </c>
      <c r="O10" s="872">
        <v>43</v>
      </c>
      <c r="P10" s="872">
        <v>0</v>
      </c>
      <c r="Q10" s="872">
        <v>43</v>
      </c>
      <c r="R10" s="1004" t="s">
        <v>530</v>
      </c>
      <c r="S10" s="1007" t="s">
        <v>281</v>
      </c>
      <c r="U10" s="505"/>
      <c r="V10" s="1008"/>
    </row>
    <row r="11" spans="1:22" ht="89.25" customHeight="1" thickBot="1">
      <c r="A11" s="1009"/>
      <c r="B11" s="998" t="s">
        <v>531</v>
      </c>
      <c r="C11" s="999">
        <v>0</v>
      </c>
      <c r="D11" s="999">
        <v>17</v>
      </c>
      <c r="E11" s="999">
        <v>0</v>
      </c>
      <c r="F11" s="999">
        <v>20</v>
      </c>
      <c r="G11" s="999">
        <v>0</v>
      </c>
      <c r="H11" s="999">
        <v>48</v>
      </c>
      <c r="I11" s="999">
        <v>0</v>
      </c>
      <c r="J11" s="999">
        <v>0</v>
      </c>
      <c r="K11" s="999">
        <v>0</v>
      </c>
      <c r="L11" s="999">
        <v>0</v>
      </c>
      <c r="M11" s="999">
        <v>0</v>
      </c>
      <c r="N11" s="999">
        <v>0</v>
      </c>
      <c r="O11" s="999">
        <v>0</v>
      </c>
      <c r="P11" s="999">
        <v>85</v>
      </c>
      <c r="Q11" s="999">
        <v>85</v>
      </c>
      <c r="R11" s="1004" t="s">
        <v>532</v>
      </c>
      <c r="S11" s="1010"/>
    </row>
    <row r="12" spans="1:22" ht="26.25" customHeight="1" thickBot="1">
      <c r="A12" s="1011" t="s">
        <v>42</v>
      </c>
      <c r="B12" s="1011"/>
      <c r="C12" s="42">
        <f>C11+C10+C9+C8</f>
        <v>10</v>
      </c>
      <c r="D12" s="42">
        <f t="shared" ref="D12:Q12" si="0">D11+D10+D9+D8</f>
        <v>78</v>
      </c>
      <c r="E12" s="42">
        <f t="shared" si="0"/>
        <v>24</v>
      </c>
      <c r="F12" s="42">
        <f t="shared" si="0"/>
        <v>79</v>
      </c>
      <c r="G12" s="42">
        <f t="shared" si="0"/>
        <v>9</v>
      </c>
      <c r="H12" s="42">
        <f t="shared" si="0"/>
        <v>74</v>
      </c>
      <c r="I12" s="42">
        <f t="shared" si="0"/>
        <v>0</v>
      </c>
      <c r="J12" s="42">
        <f t="shared" si="0"/>
        <v>0</v>
      </c>
      <c r="K12" s="42">
        <f t="shared" si="0"/>
        <v>0</v>
      </c>
      <c r="L12" s="42">
        <f t="shared" si="0"/>
        <v>0</v>
      </c>
      <c r="M12" s="42">
        <f t="shared" si="0"/>
        <v>0</v>
      </c>
      <c r="N12" s="42">
        <f t="shared" si="0"/>
        <v>0</v>
      </c>
      <c r="O12" s="42">
        <f t="shared" si="0"/>
        <v>43</v>
      </c>
      <c r="P12" s="42">
        <f t="shared" si="0"/>
        <v>231</v>
      </c>
      <c r="Q12" s="42">
        <f t="shared" si="0"/>
        <v>274</v>
      </c>
      <c r="R12" s="1012"/>
      <c r="S12" s="1012" t="s">
        <v>42</v>
      </c>
    </row>
    <row r="13" spans="1:22" ht="36" customHeight="1" thickTop="1">
      <c r="A13" s="505"/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</row>
    <row r="14" spans="1:22">
      <c r="A14" s="505"/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</row>
    <row r="15" spans="1:22">
      <c r="A15" s="505"/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</row>
    <row r="18" spans="4:6" ht="24.75" customHeight="1"/>
    <row r="19" spans="4:6">
      <c r="D19" s="312"/>
      <c r="E19" s="312"/>
      <c r="F19" s="312"/>
    </row>
    <row r="21" spans="4:6" ht="24" customHeight="1"/>
  </sheetData>
  <mergeCells count="27">
    <mergeCell ref="D19:F19"/>
    <mergeCell ref="M5:N5"/>
    <mergeCell ref="O5:Q5"/>
    <mergeCell ref="A8:A9"/>
    <mergeCell ref="S8:S9"/>
    <mergeCell ref="A10:A11"/>
    <mergeCell ref="S10:S11"/>
    <mergeCell ref="K4:L4"/>
    <mergeCell ref="M4:N4"/>
    <mergeCell ref="O4:Q4"/>
    <mergeCell ref="R4:R7"/>
    <mergeCell ref="S4:S7"/>
    <mergeCell ref="C5:D5"/>
    <mergeCell ref="E5:F5"/>
    <mergeCell ref="G5:H5"/>
    <mergeCell ref="I5:J5"/>
    <mergeCell ref="K5:L5"/>
    <mergeCell ref="A1:S1"/>
    <mergeCell ref="A2:S2"/>
    <mergeCell ref="A3:B3"/>
    <mergeCell ref="R3:S3"/>
    <mergeCell ref="A4:A7"/>
    <mergeCell ref="B4:B7"/>
    <mergeCell ref="C4:D4"/>
    <mergeCell ref="E4:F4"/>
    <mergeCell ref="G4:H4"/>
    <mergeCell ref="I4:J4"/>
  </mergeCells>
  <pageMargins left="0.7" right="0.7" top="0.75" bottom="0.75" header="0.3" footer="0.3"/>
  <pageSetup paperSize="9" scale="85" orientation="landscape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rightToLeft="1" view="pageBreakPreview" topLeftCell="A52" zoomScaleNormal="100" zoomScaleSheetLayoutView="100" workbookViewId="0">
      <selection activeCell="J8" sqref="J8:J9"/>
    </sheetView>
  </sheetViews>
  <sheetFormatPr defaultRowHeight="15.75"/>
  <cols>
    <col min="1" max="1" width="13.140625" style="204" customWidth="1"/>
    <col min="2" max="2" width="6.7109375" style="204" customWidth="1"/>
    <col min="3" max="3" width="7.42578125" style="204" customWidth="1"/>
    <col min="4" max="4" width="8.28515625" style="204" customWidth="1"/>
    <col min="5" max="5" width="7.42578125" style="204" customWidth="1"/>
    <col min="6" max="6" width="6.7109375" style="204" customWidth="1"/>
    <col min="7" max="7" width="8.85546875" style="204" customWidth="1"/>
    <col min="8" max="8" width="6.7109375" style="204" customWidth="1"/>
    <col min="9" max="9" width="7.85546875" style="204" bestFit="1" customWidth="1"/>
    <col min="10" max="10" width="6.7109375" style="204" customWidth="1"/>
    <col min="11" max="11" width="7.85546875" style="204" bestFit="1" customWidth="1"/>
    <col min="12" max="12" width="6.7109375" style="204" customWidth="1"/>
    <col min="13" max="13" width="7.7109375" style="204" customWidth="1"/>
    <col min="14" max="14" width="8" style="204" customWidth="1"/>
    <col min="15" max="16" width="9.140625" style="204"/>
    <col min="17" max="17" width="19.85546875" style="204" customWidth="1"/>
    <col min="18" max="16384" width="9.140625" style="204"/>
  </cols>
  <sheetData>
    <row r="1" spans="1:21" ht="25.5" customHeight="1">
      <c r="A1" s="860" t="s">
        <v>533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</row>
    <row r="2" spans="1:21" ht="23.25" customHeight="1">
      <c r="A2" s="843" t="s">
        <v>534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5"/>
    </row>
    <row r="3" spans="1:21" ht="16.5" thickBot="1">
      <c r="A3" s="1013" t="s">
        <v>535</v>
      </c>
      <c r="B3" s="1013"/>
      <c r="C3" s="1013"/>
      <c r="D3" s="1013"/>
      <c r="Q3" s="204" t="s">
        <v>536</v>
      </c>
    </row>
    <row r="4" spans="1:21" ht="18" customHeight="1" thickTop="1">
      <c r="A4" s="333" t="s">
        <v>50</v>
      </c>
      <c r="B4" s="333" t="s">
        <v>506</v>
      </c>
      <c r="C4" s="333"/>
      <c r="D4" s="333" t="s">
        <v>62</v>
      </c>
      <c r="E4" s="333"/>
      <c r="F4" s="333" t="s">
        <v>63</v>
      </c>
      <c r="G4" s="333"/>
      <c r="H4" s="333" t="s">
        <v>64</v>
      </c>
      <c r="I4" s="333"/>
      <c r="J4" s="333" t="s">
        <v>65</v>
      </c>
      <c r="K4" s="333"/>
      <c r="L4" s="333" t="s">
        <v>66</v>
      </c>
      <c r="M4" s="333"/>
      <c r="N4" s="333" t="s">
        <v>77</v>
      </c>
      <c r="O4" s="333"/>
      <c r="P4" s="333"/>
      <c r="Q4" s="420" t="s">
        <v>142</v>
      </c>
      <c r="U4" s="1014"/>
    </row>
    <row r="5" spans="1:21" ht="18" customHeight="1">
      <c r="A5" s="331"/>
      <c r="B5" s="362" t="s">
        <v>293</v>
      </c>
      <c r="C5" s="362"/>
      <c r="D5" s="362" t="s">
        <v>294</v>
      </c>
      <c r="E5" s="362"/>
      <c r="F5" s="362" t="s">
        <v>295</v>
      </c>
      <c r="G5" s="362"/>
      <c r="H5" s="362" t="s">
        <v>296</v>
      </c>
      <c r="I5" s="362"/>
      <c r="J5" s="362" t="s">
        <v>297</v>
      </c>
      <c r="K5" s="362"/>
      <c r="L5" s="362" t="s">
        <v>298</v>
      </c>
      <c r="M5" s="362"/>
      <c r="N5" s="440" t="s">
        <v>125</v>
      </c>
      <c r="O5" s="440"/>
      <c r="P5" s="440"/>
      <c r="Q5" s="421"/>
      <c r="U5" s="1014"/>
    </row>
    <row r="6" spans="1:21" ht="18" customHeight="1">
      <c r="A6" s="331"/>
      <c r="B6" s="252" t="s">
        <v>40</v>
      </c>
      <c r="C6" s="252" t="s">
        <v>509</v>
      </c>
      <c r="D6" s="252" t="s">
        <v>40</v>
      </c>
      <c r="E6" s="252" t="s">
        <v>41</v>
      </c>
      <c r="F6" s="252" t="s">
        <v>40</v>
      </c>
      <c r="G6" s="252" t="s">
        <v>41</v>
      </c>
      <c r="H6" s="252" t="s">
        <v>40</v>
      </c>
      <c r="I6" s="252" t="s">
        <v>41</v>
      </c>
      <c r="J6" s="252" t="s">
        <v>40</v>
      </c>
      <c r="K6" s="252" t="s">
        <v>41</v>
      </c>
      <c r="L6" s="252" t="s">
        <v>40</v>
      </c>
      <c r="M6" s="252" t="s">
        <v>41</v>
      </c>
      <c r="N6" s="252" t="s">
        <v>40</v>
      </c>
      <c r="O6" s="252" t="s">
        <v>41</v>
      </c>
      <c r="P6" s="252" t="s">
        <v>67</v>
      </c>
      <c r="Q6" s="421"/>
      <c r="U6" s="1014"/>
    </row>
    <row r="7" spans="1:21" ht="28.5" customHeight="1" thickBot="1">
      <c r="A7" s="883"/>
      <c r="B7" s="811" t="s">
        <v>213</v>
      </c>
      <c r="C7" s="811" t="s">
        <v>214</v>
      </c>
      <c r="D7" s="811" t="s">
        <v>213</v>
      </c>
      <c r="E7" s="811" t="s">
        <v>214</v>
      </c>
      <c r="F7" s="811" t="s">
        <v>213</v>
      </c>
      <c r="G7" s="811" t="s">
        <v>214</v>
      </c>
      <c r="H7" s="811" t="s">
        <v>213</v>
      </c>
      <c r="I7" s="811" t="s">
        <v>214</v>
      </c>
      <c r="J7" s="811" t="s">
        <v>213</v>
      </c>
      <c r="K7" s="811" t="s">
        <v>214</v>
      </c>
      <c r="L7" s="811" t="s">
        <v>213</v>
      </c>
      <c r="M7" s="811" t="s">
        <v>214</v>
      </c>
      <c r="N7" s="811" t="s">
        <v>213</v>
      </c>
      <c r="O7" s="811" t="s">
        <v>214</v>
      </c>
      <c r="P7" s="244" t="s">
        <v>125</v>
      </c>
      <c r="Q7" s="1015"/>
      <c r="U7" s="1014"/>
    </row>
    <row r="8" spans="1:21" ht="21" customHeight="1">
      <c r="A8" s="252" t="s">
        <v>51</v>
      </c>
      <c r="B8" s="1016">
        <v>0</v>
      </c>
      <c r="C8" s="1016">
        <v>3</v>
      </c>
      <c r="D8" s="1016">
        <v>0</v>
      </c>
      <c r="E8" s="1016">
        <v>1</v>
      </c>
      <c r="F8" s="1016">
        <v>0</v>
      </c>
      <c r="G8" s="1016">
        <v>5</v>
      </c>
      <c r="H8" s="1016">
        <v>0</v>
      </c>
      <c r="I8" s="1016">
        <v>0</v>
      </c>
      <c r="J8" s="1016">
        <v>0</v>
      </c>
      <c r="K8" s="1016">
        <v>0</v>
      </c>
      <c r="L8" s="1016">
        <v>0</v>
      </c>
      <c r="M8" s="1016">
        <v>0</v>
      </c>
      <c r="N8" s="1016">
        <f>SUM(B8,D8,F8,H8,J8,L8)</f>
        <v>0</v>
      </c>
      <c r="O8" s="1016">
        <f>SUM(C8,E8,G8,I8,K8,M8)</f>
        <v>9</v>
      </c>
      <c r="P8" s="1016">
        <f>SUM(N8:O8)</f>
        <v>9</v>
      </c>
      <c r="Q8" s="966" t="s">
        <v>143</v>
      </c>
      <c r="U8" s="505"/>
    </row>
    <row r="9" spans="1:21" ht="21" customHeight="1" thickBot="1">
      <c r="A9" s="891" t="s">
        <v>280</v>
      </c>
      <c r="B9" s="1017">
        <v>0</v>
      </c>
      <c r="C9" s="1017">
        <v>1</v>
      </c>
      <c r="D9" s="1017">
        <v>3</v>
      </c>
      <c r="E9" s="1017">
        <v>0</v>
      </c>
      <c r="F9" s="1017">
        <v>4</v>
      </c>
      <c r="G9" s="1017">
        <v>2</v>
      </c>
      <c r="H9" s="1017">
        <v>0</v>
      </c>
      <c r="I9" s="1017">
        <v>0</v>
      </c>
      <c r="J9" s="1017">
        <v>0</v>
      </c>
      <c r="K9" s="1017">
        <v>0</v>
      </c>
      <c r="L9" s="1017">
        <v>0</v>
      </c>
      <c r="M9" s="1017">
        <v>0</v>
      </c>
      <c r="N9" s="1017">
        <f t="shared" ref="N9:O10" si="0">SUM(B9,D9,F9,H9,J9,L9)</f>
        <v>7</v>
      </c>
      <c r="O9" s="1017">
        <f t="shared" si="0"/>
        <v>3</v>
      </c>
      <c r="P9" s="1017">
        <f t="shared" ref="P9:P10" si="1">SUM(N9:O9)</f>
        <v>10</v>
      </c>
      <c r="Q9" s="972" t="s">
        <v>281</v>
      </c>
    </row>
    <row r="10" spans="1:21" ht="21" customHeight="1" thickBot="1">
      <c r="A10" s="888" t="s">
        <v>42</v>
      </c>
      <c r="B10" s="1018">
        <v>0</v>
      </c>
      <c r="C10" s="1018">
        <v>4</v>
      </c>
      <c r="D10" s="1018">
        <v>3</v>
      </c>
      <c r="E10" s="1018">
        <v>1</v>
      </c>
      <c r="F10" s="1018">
        <v>4</v>
      </c>
      <c r="G10" s="1018">
        <v>7</v>
      </c>
      <c r="H10" s="1018">
        <v>0</v>
      </c>
      <c r="I10" s="1018">
        <v>0</v>
      </c>
      <c r="J10" s="1018">
        <v>0</v>
      </c>
      <c r="K10" s="1018">
        <v>0</v>
      </c>
      <c r="L10" s="1018">
        <v>0</v>
      </c>
      <c r="M10" s="1018">
        <v>0</v>
      </c>
      <c r="N10" s="1018">
        <f t="shared" si="0"/>
        <v>7</v>
      </c>
      <c r="O10" s="1018">
        <f t="shared" si="0"/>
        <v>12</v>
      </c>
      <c r="P10" s="1018">
        <f t="shared" si="1"/>
        <v>19</v>
      </c>
      <c r="Q10" s="1019" t="s">
        <v>125</v>
      </c>
    </row>
    <row r="11" spans="1:21" ht="16.5" thickTop="1">
      <c r="A11" s="505"/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</row>
    <row r="12" spans="1:21">
      <c r="A12" s="505"/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</row>
    <row r="13" spans="1:21">
      <c r="A13" s="505"/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</row>
    <row r="14" spans="1:21">
      <c r="A14" s="505"/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</row>
    <row r="15" spans="1:21">
      <c r="A15" s="505"/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</row>
    <row r="16" spans="1:21">
      <c r="A16" s="505"/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</row>
    <row r="17" spans="1:21" ht="28.5" customHeight="1">
      <c r="A17" s="860" t="s">
        <v>537</v>
      </c>
      <c r="B17" s="860"/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60"/>
    </row>
    <row r="18" spans="1:21" ht="20.25" customHeight="1">
      <c r="A18" s="843" t="s">
        <v>538</v>
      </c>
      <c r="B18" s="843"/>
      <c r="C18" s="843"/>
      <c r="D18" s="843"/>
      <c r="E18" s="843"/>
      <c r="F18" s="843"/>
      <c r="G18" s="843"/>
      <c r="H18" s="843"/>
      <c r="I18" s="843"/>
      <c r="J18" s="843"/>
      <c r="K18" s="843"/>
      <c r="L18" s="843"/>
      <c r="M18" s="843"/>
      <c r="N18" s="843"/>
      <c r="O18" s="843"/>
      <c r="P18" s="843"/>
      <c r="Q18" s="843"/>
      <c r="R18" s="845"/>
      <c r="S18" s="845"/>
    </row>
    <row r="19" spans="1:21" ht="16.5" thickBot="1">
      <c r="A19" s="1020" t="s">
        <v>539</v>
      </c>
      <c r="B19" s="981"/>
      <c r="C19" s="981"/>
      <c r="D19" s="981"/>
      <c r="E19" s="981"/>
      <c r="F19" s="981"/>
      <c r="G19" s="981"/>
      <c r="H19" s="981"/>
      <c r="I19" s="981"/>
      <c r="J19" s="981"/>
      <c r="K19" s="981"/>
      <c r="L19" s="981"/>
      <c r="M19" s="981"/>
      <c r="N19" s="981"/>
      <c r="O19" s="981"/>
      <c r="P19" s="981"/>
      <c r="Q19" s="204" t="s">
        <v>540</v>
      </c>
    </row>
    <row r="20" spans="1:21" ht="18" customHeight="1" thickTop="1">
      <c r="A20" s="338" t="s">
        <v>50</v>
      </c>
      <c r="B20" s="333" t="s">
        <v>61</v>
      </c>
      <c r="C20" s="333"/>
      <c r="D20" s="333" t="s">
        <v>62</v>
      </c>
      <c r="E20" s="333"/>
      <c r="F20" s="333" t="s">
        <v>63</v>
      </c>
      <c r="G20" s="333"/>
      <c r="H20" s="333" t="s">
        <v>64</v>
      </c>
      <c r="I20" s="333"/>
      <c r="J20" s="333" t="s">
        <v>65</v>
      </c>
      <c r="K20" s="333"/>
      <c r="L20" s="333" t="s">
        <v>66</v>
      </c>
      <c r="M20" s="333"/>
      <c r="N20" s="333" t="s">
        <v>77</v>
      </c>
      <c r="O20" s="333"/>
      <c r="P20" s="333"/>
      <c r="Q20" s="420" t="s">
        <v>142</v>
      </c>
      <c r="U20" s="1014"/>
    </row>
    <row r="21" spans="1:21" ht="18" customHeight="1">
      <c r="A21" s="339"/>
      <c r="B21" s="362" t="s">
        <v>293</v>
      </c>
      <c r="C21" s="362"/>
      <c r="D21" s="362" t="s">
        <v>294</v>
      </c>
      <c r="E21" s="362"/>
      <c r="F21" s="362" t="s">
        <v>295</v>
      </c>
      <c r="G21" s="362"/>
      <c r="H21" s="362" t="s">
        <v>296</v>
      </c>
      <c r="I21" s="362"/>
      <c r="J21" s="362" t="s">
        <v>297</v>
      </c>
      <c r="K21" s="362"/>
      <c r="L21" s="362" t="s">
        <v>298</v>
      </c>
      <c r="M21" s="362"/>
      <c r="N21" s="440" t="s">
        <v>125</v>
      </c>
      <c r="O21" s="440"/>
      <c r="P21" s="440"/>
      <c r="Q21" s="421"/>
      <c r="U21" s="1014"/>
    </row>
    <row r="22" spans="1:21" ht="18" customHeight="1">
      <c r="A22" s="339"/>
      <c r="B22" s="252" t="s">
        <v>40</v>
      </c>
      <c r="C22" s="252" t="s">
        <v>41</v>
      </c>
      <c r="D22" s="252" t="s">
        <v>40</v>
      </c>
      <c r="E22" s="252" t="s">
        <v>41</v>
      </c>
      <c r="F22" s="252" t="s">
        <v>40</v>
      </c>
      <c r="G22" s="252" t="s">
        <v>41</v>
      </c>
      <c r="H22" s="252" t="s">
        <v>40</v>
      </c>
      <c r="I22" s="252" t="s">
        <v>41</v>
      </c>
      <c r="J22" s="252" t="s">
        <v>40</v>
      </c>
      <c r="K22" s="252" t="s">
        <v>41</v>
      </c>
      <c r="L22" s="252" t="s">
        <v>40</v>
      </c>
      <c r="M22" s="252" t="s">
        <v>41</v>
      </c>
      <c r="N22" s="252" t="s">
        <v>40</v>
      </c>
      <c r="O22" s="252" t="s">
        <v>41</v>
      </c>
      <c r="P22" s="252" t="s">
        <v>67</v>
      </c>
      <c r="Q22" s="421"/>
      <c r="U22" s="1014"/>
    </row>
    <row r="23" spans="1:21" ht="28.5" customHeight="1" thickBot="1">
      <c r="A23" s="340"/>
      <c r="B23" s="811" t="s">
        <v>213</v>
      </c>
      <c r="C23" s="811" t="s">
        <v>214</v>
      </c>
      <c r="D23" s="811" t="s">
        <v>213</v>
      </c>
      <c r="E23" s="811" t="s">
        <v>214</v>
      </c>
      <c r="F23" s="811" t="s">
        <v>213</v>
      </c>
      <c r="G23" s="811" t="s">
        <v>214</v>
      </c>
      <c r="H23" s="811" t="s">
        <v>213</v>
      </c>
      <c r="I23" s="811" t="s">
        <v>214</v>
      </c>
      <c r="J23" s="811" t="s">
        <v>213</v>
      </c>
      <c r="K23" s="811" t="s">
        <v>214</v>
      </c>
      <c r="L23" s="811" t="s">
        <v>213</v>
      </c>
      <c r="M23" s="811" t="s">
        <v>214</v>
      </c>
      <c r="N23" s="811" t="s">
        <v>213</v>
      </c>
      <c r="O23" s="811" t="s">
        <v>214</v>
      </c>
      <c r="P23" s="244" t="s">
        <v>125</v>
      </c>
      <c r="Q23" s="1015"/>
      <c r="U23" s="1014"/>
    </row>
    <row r="24" spans="1:21" ht="18.75" customHeight="1">
      <c r="A24" s="251" t="s">
        <v>51</v>
      </c>
      <c r="B24" s="1016">
        <v>0</v>
      </c>
      <c r="C24" s="1016">
        <v>24</v>
      </c>
      <c r="D24" s="1016">
        <v>0</v>
      </c>
      <c r="E24" s="1016">
        <v>8</v>
      </c>
      <c r="F24" s="1016">
        <v>0</v>
      </c>
      <c r="G24" s="1016">
        <v>11</v>
      </c>
      <c r="H24" s="1016">
        <v>0</v>
      </c>
      <c r="I24" s="1016">
        <v>0</v>
      </c>
      <c r="J24" s="1016">
        <v>0</v>
      </c>
      <c r="K24" s="1016">
        <v>0</v>
      </c>
      <c r="L24" s="1016">
        <v>0</v>
      </c>
      <c r="M24" s="1016">
        <v>0</v>
      </c>
      <c r="N24" s="1016">
        <f>SUM(B24,D24,F24,H24,J24,L24)</f>
        <v>0</v>
      </c>
      <c r="O24" s="1016">
        <f>SUM(C24,E24,G24,I24,K24,M24)</f>
        <v>43</v>
      </c>
      <c r="P24" s="1016">
        <f>SUM(N24:O24)</f>
        <v>43</v>
      </c>
      <c r="Q24" s="966" t="s">
        <v>143</v>
      </c>
    </row>
    <row r="25" spans="1:21" ht="18.75" customHeight="1" thickBot="1">
      <c r="A25" s="1021" t="s">
        <v>280</v>
      </c>
      <c r="B25" s="1017">
        <v>0</v>
      </c>
      <c r="C25" s="1017">
        <v>10</v>
      </c>
      <c r="D25" s="1017">
        <v>2</v>
      </c>
      <c r="E25" s="1017">
        <v>4</v>
      </c>
      <c r="F25" s="1017">
        <v>3</v>
      </c>
      <c r="G25" s="1017">
        <v>26</v>
      </c>
      <c r="H25" s="1017">
        <v>0</v>
      </c>
      <c r="I25" s="1017">
        <v>0</v>
      </c>
      <c r="J25" s="1017">
        <v>0</v>
      </c>
      <c r="K25" s="1017">
        <v>0</v>
      </c>
      <c r="L25" s="1017">
        <v>0</v>
      </c>
      <c r="M25" s="1017">
        <v>0</v>
      </c>
      <c r="N25" s="1017">
        <f t="shared" ref="N25:O26" si="2">SUM(B25,D25,F25,H25,J25,L25)</f>
        <v>5</v>
      </c>
      <c r="O25" s="1017">
        <f t="shared" si="2"/>
        <v>40</v>
      </c>
      <c r="P25" s="1017">
        <f t="shared" ref="P25:P26" si="3">SUM(N25:O25)</f>
        <v>45</v>
      </c>
      <c r="Q25" s="972" t="s">
        <v>281</v>
      </c>
    </row>
    <row r="26" spans="1:21" ht="18.75" customHeight="1" thickBot="1">
      <c r="A26" s="93" t="s">
        <v>42</v>
      </c>
      <c r="B26" s="1018">
        <v>0</v>
      </c>
      <c r="C26" s="1018">
        <v>34</v>
      </c>
      <c r="D26" s="1018">
        <v>2</v>
      </c>
      <c r="E26" s="1018">
        <v>12</v>
      </c>
      <c r="F26" s="1018">
        <v>3</v>
      </c>
      <c r="G26" s="1018">
        <v>37</v>
      </c>
      <c r="H26" s="1018">
        <v>0</v>
      </c>
      <c r="I26" s="1018">
        <v>0</v>
      </c>
      <c r="J26" s="1018">
        <v>0</v>
      </c>
      <c r="K26" s="1018">
        <v>0</v>
      </c>
      <c r="L26" s="1018">
        <v>0</v>
      </c>
      <c r="M26" s="1018">
        <v>0</v>
      </c>
      <c r="N26" s="1018">
        <f t="shared" si="2"/>
        <v>5</v>
      </c>
      <c r="O26" s="1018">
        <f t="shared" si="2"/>
        <v>83</v>
      </c>
      <c r="P26" s="1018">
        <f t="shared" si="3"/>
        <v>88</v>
      </c>
      <c r="Q26" s="1019" t="s">
        <v>125</v>
      </c>
    </row>
    <row r="27" spans="1:21" ht="16.5" thickTop="1">
      <c r="A27" s="505"/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972"/>
    </row>
    <row r="28" spans="1:21">
      <c r="A28" s="505"/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1022"/>
    </row>
    <row r="29" spans="1:21">
      <c r="A29" s="505"/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1022"/>
    </row>
    <row r="30" spans="1:21">
      <c r="A30" s="505"/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1022"/>
    </row>
    <row r="31" spans="1:21">
      <c r="A31" s="505"/>
      <c r="B31" s="505"/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1022"/>
    </row>
    <row r="32" spans="1:21">
      <c r="A32" s="505"/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1022"/>
    </row>
    <row r="33" spans="1:21">
      <c r="A33" s="505"/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1022"/>
    </row>
    <row r="34" spans="1:21">
      <c r="A34" s="505"/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505"/>
      <c r="Q34" s="1022"/>
    </row>
    <row r="35" spans="1:21">
      <c r="A35" s="505"/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1022"/>
    </row>
    <row r="36" spans="1:21">
      <c r="A36" s="505"/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1022"/>
    </row>
    <row r="37" spans="1:21">
      <c r="A37" s="505"/>
      <c r="B37" s="505"/>
      <c r="C37" s="505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1022"/>
    </row>
    <row r="38" spans="1:21">
      <c r="A38" s="505"/>
      <c r="B38" s="505"/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1022"/>
    </row>
    <row r="39" spans="1:21">
      <c r="A39" s="50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1022"/>
    </row>
    <row r="40" spans="1:21" ht="21.75" customHeight="1">
      <c r="A40" s="860" t="s">
        <v>541</v>
      </c>
      <c r="B40" s="860"/>
      <c r="C40" s="860"/>
      <c r="D40" s="860"/>
      <c r="E40" s="860"/>
      <c r="F40" s="860"/>
      <c r="G40" s="860"/>
      <c r="H40" s="860"/>
      <c r="I40" s="860"/>
      <c r="J40" s="860"/>
      <c r="K40" s="860"/>
      <c r="L40" s="860"/>
      <c r="M40" s="860"/>
      <c r="N40" s="860"/>
      <c r="O40" s="860"/>
      <c r="P40" s="860"/>
      <c r="Q40" s="860"/>
    </row>
    <row r="41" spans="1:21" ht="30.75" customHeight="1">
      <c r="A41" s="843" t="s">
        <v>542</v>
      </c>
      <c r="B41" s="843"/>
      <c r="C41" s="843"/>
      <c r="D41" s="843"/>
      <c r="E41" s="843"/>
      <c r="F41" s="843"/>
      <c r="G41" s="843"/>
      <c r="H41" s="843"/>
      <c r="I41" s="843"/>
      <c r="J41" s="843"/>
      <c r="K41" s="843"/>
      <c r="L41" s="843"/>
      <c r="M41" s="843"/>
      <c r="N41" s="843"/>
      <c r="O41" s="843"/>
      <c r="P41" s="843"/>
      <c r="Q41" s="843"/>
      <c r="R41" s="845"/>
      <c r="S41" s="845"/>
      <c r="T41" s="845"/>
    </row>
    <row r="42" spans="1:21" ht="16.5" thickBot="1">
      <c r="A42" s="1020" t="s">
        <v>543</v>
      </c>
      <c r="B42" s="1020"/>
      <c r="C42" s="981"/>
      <c r="D42" s="981"/>
      <c r="E42" s="981"/>
      <c r="F42" s="981"/>
      <c r="G42" s="981"/>
      <c r="H42" s="981"/>
      <c r="I42" s="981"/>
      <c r="J42" s="981"/>
      <c r="K42" s="981"/>
      <c r="L42" s="981"/>
      <c r="M42" s="981"/>
      <c r="N42" s="981"/>
      <c r="O42" s="981"/>
      <c r="P42" s="981"/>
      <c r="Q42" s="204" t="s">
        <v>544</v>
      </c>
    </row>
    <row r="43" spans="1:21" ht="18" customHeight="1" thickTop="1">
      <c r="A43" s="338" t="s">
        <v>50</v>
      </c>
      <c r="B43" s="333" t="s">
        <v>61</v>
      </c>
      <c r="C43" s="333"/>
      <c r="D43" s="333" t="s">
        <v>62</v>
      </c>
      <c r="E43" s="333"/>
      <c r="F43" s="333" t="s">
        <v>63</v>
      </c>
      <c r="G43" s="333"/>
      <c r="H43" s="333" t="s">
        <v>64</v>
      </c>
      <c r="I43" s="333"/>
      <c r="J43" s="333" t="s">
        <v>65</v>
      </c>
      <c r="K43" s="333"/>
      <c r="L43" s="333" t="s">
        <v>66</v>
      </c>
      <c r="M43" s="333"/>
      <c r="N43" s="333" t="s">
        <v>77</v>
      </c>
      <c r="O43" s="333"/>
      <c r="P43" s="333"/>
      <c r="Q43" s="420" t="s">
        <v>142</v>
      </c>
      <c r="U43" s="1014"/>
    </row>
    <row r="44" spans="1:21" ht="18" customHeight="1">
      <c r="A44" s="339"/>
      <c r="B44" s="362" t="s">
        <v>293</v>
      </c>
      <c r="C44" s="362"/>
      <c r="D44" s="362" t="s">
        <v>294</v>
      </c>
      <c r="E44" s="362"/>
      <c r="F44" s="362" t="s">
        <v>295</v>
      </c>
      <c r="G44" s="362"/>
      <c r="H44" s="362" t="s">
        <v>296</v>
      </c>
      <c r="I44" s="362"/>
      <c r="J44" s="362" t="s">
        <v>297</v>
      </c>
      <c r="K44" s="362"/>
      <c r="L44" s="362" t="s">
        <v>298</v>
      </c>
      <c r="M44" s="362"/>
      <c r="N44" s="440" t="s">
        <v>125</v>
      </c>
      <c r="O44" s="440"/>
      <c r="P44" s="440"/>
      <c r="Q44" s="421"/>
      <c r="U44" s="1014"/>
    </row>
    <row r="45" spans="1:21" ht="18" customHeight="1">
      <c r="A45" s="339"/>
      <c r="B45" s="252" t="s">
        <v>40</v>
      </c>
      <c r="C45" s="252" t="s">
        <v>41</v>
      </c>
      <c r="D45" s="252" t="s">
        <v>40</v>
      </c>
      <c r="E45" s="252" t="s">
        <v>41</v>
      </c>
      <c r="F45" s="252" t="s">
        <v>40</v>
      </c>
      <c r="G45" s="252" t="s">
        <v>41</v>
      </c>
      <c r="H45" s="252" t="s">
        <v>40</v>
      </c>
      <c r="I45" s="252" t="s">
        <v>41</v>
      </c>
      <c r="J45" s="252" t="s">
        <v>40</v>
      </c>
      <c r="K45" s="252" t="s">
        <v>41</v>
      </c>
      <c r="L45" s="252" t="s">
        <v>40</v>
      </c>
      <c r="M45" s="252" t="s">
        <v>41</v>
      </c>
      <c r="N45" s="252" t="s">
        <v>40</v>
      </c>
      <c r="O45" s="252" t="s">
        <v>41</v>
      </c>
      <c r="P45" s="252" t="s">
        <v>67</v>
      </c>
      <c r="Q45" s="421"/>
      <c r="U45" s="1014"/>
    </row>
    <row r="46" spans="1:21" ht="28.5" customHeight="1" thickBot="1">
      <c r="A46" s="340"/>
      <c r="B46" s="811" t="s">
        <v>213</v>
      </c>
      <c r="C46" s="811" t="s">
        <v>214</v>
      </c>
      <c r="D46" s="811" t="s">
        <v>213</v>
      </c>
      <c r="E46" s="811" t="s">
        <v>214</v>
      </c>
      <c r="F46" s="811" t="s">
        <v>213</v>
      </c>
      <c r="G46" s="811" t="s">
        <v>214</v>
      </c>
      <c r="H46" s="811" t="s">
        <v>213</v>
      </c>
      <c r="I46" s="811" t="s">
        <v>214</v>
      </c>
      <c r="J46" s="811" t="s">
        <v>213</v>
      </c>
      <c r="K46" s="811" t="s">
        <v>214</v>
      </c>
      <c r="L46" s="811" t="s">
        <v>213</v>
      </c>
      <c r="M46" s="811" t="s">
        <v>214</v>
      </c>
      <c r="N46" s="811" t="s">
        <v>213</v>
      </c>
      <c r="O46" s="811" t="s">
        <v>214</v>
      </c>
      <c r="P46" s="244" t="s">
        <v>125</v>
      </c>
      <c r="Q46" s="1015"/>
      <c r="U46" s="1014"/>
    </row>
    <row r="47" spans="1:21" ht="19.5" customHeight="1">
      <c r="A47" s="252" t="s">
        <v>51</v>
      </c>
      <c r="B47" s="1016">
        <v>0</v>
      </c>
      <c r="C47" s="1016">
        <v>47</v>
      </c>
      <c r="D47" s="1016">
        <v>0</v>
      </c>
      <c r="E47" s="1016">
        <v>15</v>
      </c>
      <c r="F47" s="1016">
        <v>0</v>
      </c>
      <c r="G47" s="1016">
        <v>15</v>
      </c>
      <c r="H47" s="1016">
        <v>0</v>
      </c>
      <c r="I47" s="1016">
        <v>0</v>
      </c>
      <c r="J47" s="1016">
        <v>0</v>
      </c>
      <c r="K47" s="1016">
        <v>0</v>
      </c>
      <c r="L47" s="1016">
        <v>0</v>
      </c>
      <c r="M47" s="1016">
        <v>0</v>
      </c>
      <c r="N47" s="1016">
        <f>SUM(B47,D47,F47,H47,J47,L47)</f>
        <v>0</v>
      </c>
      <c r="O47" s="1016">
        <f>SUM(C47,E47,G47,I47,K47,M47)</f>
        <v>77</v>
      </c>
      <c r="P47" s="1016">
        <f>SUM(N47:O47)</f>
        <v>77</v>
      </c>
      <c r="Q47" s="966" t="s">
        <v>143</v>
      </c>
    </row>
    <row r="48" spans="1:21" ht="19.5" customHeight="1" thickBot="1">
      <c r="A48" s="891" t="s">
        <v>280</v>
      </c>
      <c r="B48" s="1017">
        <v>10</v>
      </c>
      <c r="C48" s="1017">
        <v>16</v>
      </c>
      <c r="D48" s="1017">
        <v>22</v>
      </c>
      <c r="E48" s="1017">
        <v>26</v>
      </c>
      <c r="F48" s="1017">
        <v>3</v>
      </c>
      <c r="G48" s="1017">
        <v>12</v>
      </c>
      <c r="H48" s="1017">
        <v>0</v>
      </c>
      <c r="I48" s="1017">
        <v>0</v>
      </c>
      <c r="J48" s="1017">
        <v>0</v>
      </c>
      <c r="K48" s="1017">
        <v>0</v>
      </c>
      <c r="L48" s="1017">
        <v>0</v>
      </c>
      <c r="M48" s="1017">
        <v>0</v>
      </c>
      <c r="N48" s="1017">
        <f t="shared" ref="N48:O49" si="4">SUM(B48,D48,F48,H48,J48,L48)</f>
        <v>35</v>
      </c>
      <c r="O48" s="1017">
        <f t="shared" si="4"/>
        <v>54</v>
      </c>
      <c r="P48" s="1017">
        <f t="shared" ref="P48:P49" si="5">SUM(N48:O48)</f>
        <v>89</v>
      </c>
      <c r="Q48" s="972" t="s">
        <v>281</v>
      </c>
    </row>
    <row r="49" spans="1:17" ht="19.5" customHeight="1" thickBot="1">
      <c r="A49" s="888" t="s">
        <v>42</v>
      </c>
      <c r="B49" s="1018">
        <v>10</v>
      </c>
      <c r="C49" s="1018">
        <v>63</v>
      </c>
      <c r="D49" s="1018">
        <v>22</v>
      </c>
      <c r="E49" s="1018">
        <v>41</v>
      </c>
      <c r="F49" s="1018">
        <v>3</v>
      </c>
      <c r="G49" s="1018">
        <v>27</v>
      </c>
      <c r="H49" s="1018">
        <v>0</v>
      </c>
      <c r="I49" s="1018">
        <v>0</v>
      </c>
      <c r="J49" s="1018">
        <v>0</v>
      </c>
      <c r="K49" s="1018">
        <v>0</v>
      </c>
      <c r="L49" s="1018">
        <v>0</v>
      </c>
      <c r="M49" s="1018">
        <v>0</v>
      </c>
      <c r="N49" s="1018">
        <f t="shared" si="4"/>
        <v>35</v>
      </c>
      <c r="O49" s="1018">
        <f t="shared" si="4"/>
        <v>131</v>
      </c>
      <c r="P49" s="1018">
        <f t="shared" si="5"/>
        <v>166</v>
      </c>
      <c r="Q49" s="1019" t="s">
        <v>125</v>
      </c>
    </row>
    <row r="50" spans="1:17" ht="16.5" thickTop="1"/>
  </sheetData>
  <mergeCells count="54">
    <mergeCell ref="Q43:Q46"/>
    <mergeCell ref="B44:C44"/>
    <mergeCell ref="D44:E44"/>
    <mergeCell ref="F44:G44"/>
    <mergeCell ref="H44:I44"/>
    <mergeCell ref="J44:K44"/>
    <mergeCell ref="L44:M44"/>
    <mergeCell ref="N44:P44"/>
    <mergeCell ref="A40:Q40"/>
    <mergeCell ref="A41:Q41"/>
    <mergeCell ref="A43:A46"/>
    <mergeCell ref="B43:C43"/>
    <mergeCell ref="D43:E43"/>
    <mergeCell ref="F43:G43"/>
    <mergeCell ref="H43:I43"/>
    <mergeCell ref="J43:K43"/>
    <mergeCell ref="L43:M43"/>
    <mergeCell ref="N43:P43"/>
    <mergeCell ref="Q20:Q23"/>
    <mergeCell ref="B21:C21"/>
    <mergeCell ref="D21:E21"/>
    <mergeCell ref="F21:G21"/>
    <mergeCell ref="H21:I21"/>
    <mergeCell ref="J21:K21"/>
    <mergeCell ref="L21:M21"/>
    <mergeCell ref="N21:P21"/>
    <mergeCell ref="A17:Q17"/>
    <mergeCell ref="A18:Q18"/>
    <mergeCell ref="A20:A23"/>
    <mergeCell ref="B20:C20"/>
    <mergeCell ref="D20:E20"/>
    <mergeCell ref="F20:G20"/>
    <mergeCell ref="H20:I20"/>
    <mergeCell ref="J20:K20"/>
    <mergeCell ref="L20:M20"/>
    <mergeCell ref="N20:P20"/>
    <mergeCell ref="Q4:Q7"/>
    <mergeCell ref="B5:C5"/>
    <mergeCell ref="D5:E5"/>
    <mergeCell ref="F5:G5"/>
    <mergeCell ref="H5:I5"/>
    <mergeCell ref="J5:K5"/>
    <mergeCell ref="L5:M5"/>
    <mergeCell ref="N5:P5"/>
    <mergeCell ref="A1:Q1"/>
    <mergeCell ref="A2:Q2"/>
    <mergeCell ref="A4:A7"/>
    <mergeCell ref="B4:C4"/>
    <mergeCell ref="D4:E4"/>
    <mergeCell ref="F4:G4"/>
    <mergeCell ref="H4:I4"/>
    <mergeCell ref="J4:K4"/>
    <mergeCell ref="L4:M4"/>
    <mergeCell ref="N4:P4"/>
  </mergeCells>
  <pageMargins left="0.7" right="0.7" top="0.75" bottom="0.75" header="0.3" footer="0.3"/>
  <pageSetup paperSize="9" scale="8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rightToLeft="1" view="pageBreakPreview" topLeftCell="A43" zoomScale="80" zoomScaleNormal="100" zoomScaleSheetLayoutView="80" workbookViewId="0">
      <selection activeCell="J8" sqref="J8:J9"/>
    </sheetView>
  </sheetViews>
  <sheetFormatPr defaultRowHeight="15.75"/>
  <cols>
    <col min="1" max="1" width="9.28515625" style="1047" customWidth="1"/>
    <col min="2" max="2" width="7" style="12" customWidth="1"/>
    <col min="3" max="3" width="6.28515625" style="12" customWidth="1"/>
    <col min="4" max="4" width="7.85546875" style="12" customWidth="1"/>
    <col min="5" max="5" width="6" style="12" customWidth="1"/>
    <col min="6" max="6" width="7.85546875" style="12" customWidth="1"/>
    <col min="7" max="7" width="6.140625" style="12" customWidth="1"/>
    <col min="8" max="8" width="7.85546875" style="12" customWidth="1"/>
    <col min="9" max="9" width="9" style="12" customWidth="1"/>
    <col min="10" max="10" width="7.85546875" style="12" customWidth="1"/>
    <col min="11" max="11" width="8.7109375" style="12" customWidth="1"/>
    <col min="12" max="16" width="7.85546875" style="12" customWidth="1"/>
    <col min="17" max="17" width="9.140625" style="12"/>
    <col min="18" max="18" width="9.85546875" style="12" bestFit="1" customWidth="1"/>
    <col min="19" max="19" width="15.42578125" style="12" customWidth="1"/>
    <col min="20" max="16384" width="9.140625" style="12"/>
  </cols>
  <sheetData>
    <row r="1" spans="1:27" ht="25.5" customHeight="1">
      <c r="A1" s="382" t="s">
        <v>545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</row>
    <row r="2" spans="1:27" ht="48.75" customHeight="1">
      <c r="A2" s="1023" t="s">
        <v>546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1023"/>
      <c r="O2" s="1023"/>
      <c r="P2" s="1023"/>
      <c r="Q2" s="1023"/>
      <c r="R2" s="1023"/>
      <c r="S2" s="1023"/>
      <c r="T2" s="82"/>
      <c r="U2" s="82"/>
      <c r="V2" s="82"/>
      <c r="W2" s="82"/>
      <c r="X2" s="82"/>
      <c r="Y2" s="82"/>
      <c r="Z2" s="82"/>
      <c r="AA2" s="82"/>
    </row>
    <row r="3" spans="1:27" s="74" customFormat="1" ht="25.5" customHeight="1" thickBot="1">
      <c r="A3" s="348" t="s">
        <v>547</v>
      </c>
      <c r="B3" s="348"/>
      <c r="S3" s="74" t="s">
        <v>548</v>
      </c>
    </row>
    <row r="4" spans="1:27" ht="16.5" thickTop="1">
      <c r="A4" s="454" t="s">
        <v>50</v>
      </c>
      <c r="B4" s="263" t="s">
        <v>506</v>
      </c>
      <c r="C4" s="305" t="s">
        <v>72</v>
      </c>
      <c r="D4" s="305"/>
      <c r="E4" s="305" t="s">
        <v>73</v>
      </c>
      <c r="F4" s="305"/>
      <c r="G4" s="305" t="s">
        <v>87</v>
      </c>
      <c r="H4" s="305"/>
      <c r="I4" s="305" t="s">
        <v>74</v>
      </c>
      <c r="J4" s="305"/>
      <c r="K4" s="305" t="s">
        <v>88</v>
      </c>
      <c r="L4" s="305"/>
      <c r="M4" s="305" t="s">
        <v>59</v>
      </c>
      <c r="N4" s="305"/>
      <c r="O4" s="305" t="s">
        <v>77</v>
      </c>
      <c r="P4" s="305"/>
      <c r="Q4" s="305"/>
      <c r="R4" s="332" t="s">
        <v>149</v>
      </c>
      <c r="S4" s="420" t="s">
        <v>142</v>
      </c>
    </row>
    <row r="5" spans="1:27" ht="50.25" customHeight="1">
      <c r="A5" s="1024"/>
      <c r="B5" s="264"/>
      <c r="C5" s="280" t="s">
        <v>171</v>
      </c>
      <c r="D5" s="280"/>
      <c r="E5" s="901" t="s">
        <v>172</v>
      </c>
      <c r="F5" s="901"/>
      <c r="G5" s="901" t="s">
        <v>173</v>
      </c>
      <c r="H5" s="901"/>
      <c r="I5" s="74"/>
      <c r="J5" s="74" t="s">
        <v>174</v>
      </c>
      <c r="K5" s="269" t="s">
        <v>549</v>
      </c>
      <c r="L5" s="269"/>
      <c r="M5" s="901" t="s">
        <v>177</v>
      </c>
      <c r="N5" s="901"/>
      <c r="O5" s="280" t="s">
        <v>125</v>
      </c>
      <c r="P5" s="280"/>
      <c r="Q5" s="280"/>
      <c r="R5" s="287"/>
      <c r="S5" s="421"/>
    </row>
    <row r="6" spans="1:27">
      <c r="A6" s="1024"/>
      <c r="B6" s="264"/>
      <c r="C6" s="241" t="s">
        <v>509</v>
      </c>
      <c r="D6" s="241" t="s">
        <v>41</v>
      </c>
      <c r="E6" s="241" t="s">
        <v>40</v>
      </c>
      <c r="F6" s="241" t="s">
        <v>41</v>
      </c>
      <c r="G6" s="241" t="s">
        <v>40</v>
      </c>
      <c r="H6" s="241" t="s">
        <v>41</v>
      </c>
      <c r="I6" s="241" t="s">
        <v>40</v>
      </c>
      <c r="J6" s="241" t="s">
        <v>41</v>
      </c>
      <c r="K6" s="241" t="s">
        <v>40</v>
      </c>
      <c r="L6" s="241" t="s">
        <v>41</v>
      </c>
      <c r="M6" s="241" t="s">
        <v>40</v>
      </c>
      <c r="N6" s="241" t="s">
        <v>41</v>
      </c>
      <c r="O6" s="241" t="s">
        <v>40</v>
      </c>
      <c r="P6" s="241" t="s">
        <v>41</v>
      </c>
      <c r="Q6" s="241" t="s">
        <v>42</v>
      </c>
      <c r="R6" s="287"/>
      <c r="S6" s="421"/>
    </row>
    <row r="7" spans="1:27" ht="21" customHeight="1" thickBot="1">
      <c r="A7" s="1025"/>
      <c r="B7" s="265"/>
      <c r="C7" s="1026" t="s">
        <v>213</v>
      </c>
      <c r="D7" s="1026" t="s">
        <v>214</v>
      </c>
      <c r="E7" s="1026" t="s">
        <v>213</v>
      </c>
      <c r="F7" s="1026" t="s">
        <v>214</v>
      </c>
      <c r="G7" s="1026" t="s">
        <v>213</v>
      </c>
      <c r="H7" s="1026" t="s">
        <v>214</v>
      </c>
      <c r="I7" s="1026" t="s">
        <v>213</v>
      </c>
      <c r="J7" s="1026" t="s">
        <v>214</v>
      </c>
      <c r="K7" s="1026" t="s">
        <v>213</v>
      </c>
      <c r="L7" s="1026" t="s">
        <v>214</v>
      </c>
      <c r="M7" s="1026" t="s">
        <v>213</v>
      </c>
      <c r="N7" s="1026" t="s">
        <v>214</v>
      </c>
      <c r="O7" s="1026" t="s">
        <v>213</v>
      </c>
      <c r="P7" s="1026" t="s">
        <v>214</v>
      </c>
      <c r="Q7" s="1027" t="s">
        <v>125</v>
      </c>
      <c r="R7" s="288"/>
      <c r="S7" s="1015"/>
    </row>
    <row r="8" spans="1:27" ht="30" customHeight="1">
      <c r="A8" s="1024" t="s">
        <v>51</v>
      </c>
      <c r="B8" s="241" t="s">
        <v>58</v>
      </c>
      <c r="C8" s="895">
        <v>0</v>
      </c>
      <c r="D8" s="895">
        <v>0</v>
      </c>
      <c r="E8" s="895">
        <v>0</v>
      </c>
      <c r="F8" s="895">
        <v>0</v>
      </c>
      <c r="G8" s="895">
        <v>0</v>
      </c>
      <c r="H8" s="895">
        <v>18.000000000000004</v>
      </c>
      <c r="I8" s="895">
        <v>0</v>
      </c>
      <c r="J8" s="895">
        <v>0</v>
      </c>
      <c r="K8" s="895">
        <v>0</v>
      </c>
      <c r="L8" s="895">
        <v>0</v>
      </c>
      <c r="M8" s="895">
        <v>0</v>
      </c>
      <c r="N8" s="895">
        <v>0</v>
      </c>
      <c r="O8" s="895">
        <v>0</v>
      </c>
      <c r="P8" s="895">
        <v>18.000000000000004</v>
      </c>
      <c r="Q8" s="895">
        <v>18.000000000000004</v>
      </c>
      <c r="R8" s="1028" t="s">
        <v>149</v>
      </c>
      <c r="S8" s="1029" t="s">
        <v>143</v>
      </c>
    </row>
    <row r="9" spans="1:27" ht="30" customHeight="1">
      <c r="A9" s="1024"/>
      <c r="B9" s="1030" t="s">
        <v>60</v>
      </c>
      <c r="C9" s="911">
        <v>0</v>
      </c>
      <c r="D9" s="911">
        <v>0</v>
      </c>
      <c r="E9" s="911">
        <v>0</v>
      </c>
      <c r="F9" s="911">
        <v>0</v>
      </c>
      <c r="G9" s="911">
        <v>0</v>
      </c>
      <c r="H9" s="911">
        <v>2</v>
      </c>
      <c r="I9" s="911">
        <v>0</v>
      </c>
      <c r="J9" s="911">
        <v>0</v>
      </c>
      <c r="K9" s="911">
        <v>0</v>
      </c>
      <c r="L9" s="911">
        <v>0</v>
      </c>
      <c r="M9" s="911">
        <v>0</v>
      </c>
      <c r="N9" s="911">
        <v>0</v>
      </c>
      <c r="O9" s="911">
        <v>0</v>
      </c>
      <c r="P9" s="911">
        <v>2</v>
      </c>
      <c r="Q9" s="911">
        <v>2</v>
      </c>
      <c r="R9" s="1031" t="s">
        <v>550</v>
      </c>
      <c r="S9" s="1032"/>
    </row>
    <row r="10" spans="1:27" ht="30" customHeight="1">
      <c r="A10" s="1033" t="s">
        <v>280</v>
      </c>
      <c r="B10" s="1030" t="s">
        <v>58</v>
      </c>
      <c r="C10" s="911">
        <v>0</v>
      </c>
      <c r="D10" s="911">
        <v>0</v>
      </c>
      <c r="E10" s="911">
        <v>0</v>
      </c>
      <c r="F10" s="911">
        <v>0</v>
      </c>
      <c r="G10" s="911">
        <v>11</v>
      </c>
      <c r="H10" s="911">
        <v>20</v>
      </c>
      <c r="I10" s="911">
        <v>0</v>
      </c>
      <c r="J10" s="911">
        <v>0</v>
      </c>
      <c r="K10" s="911">
        <v>0</v>
      </c>
      <c r="L10" s="911">
        <v>0</v>
      </c>
      <c r="M10" s="911">
        <v>0</v>
      </c>
      <c r="N10" s="911">
        <v>0</v>
      </c>
      <c r="O10" s="911">
        <v>11</v>
      </c>
      <c r="P10" s="911">
        <v>20</v>
      </c>
      <c r="Q10" s="911">
        <v>30.999999999999996</v>
      </c>
      <c r="R10" s="1031" t="s">
        <v>149</v>
      </c>
      <c r="S10" s="1034" t="s">
        <v>281</v>
      </c>
    </row>
    <row r="11" spans="1:27" ht="30" customHeight="1" thickBot="1">
      <c r="A11" s="1035"/>
      <c r="B11" s="1036" t="s">
        <v>60</v>
      </c>
      <c r="C11" s="1037">
        <v>0</v>
      </c>
      <c r="D11" s="1037">
        <v>0</v>
      </c>
      <c r="E11" s="1037">
        <v>0</v>
      </c>
      <c r="F11" s="1037">
        <v>0</v>
      </c>
      <c r="G11" s="1037">
        <v>0</v>
      </c>
      <c r="H11" s="1037">
        <v>2</v>
      </c>
      <c r="I11" s="1037">
        <v>0</v>
      </c>
      <c r="J11" s="1037">
        <v>0</v>
      </c>
      <c r="K11" s="1037">
        <v>0</v>
      </c>
      <c r="L11" s="1037">
        <v>0</v>
      </c>
      <c r="M11" s="1037">
        <v>0</v>
      </c>
      <c r="N11" s="1037">
        <v>0</v>
      </c>
      <c r="O11" s="1037">
        <v>0</v>
      </c>
      <c r="P11" s="1037">
        <v>2</v>
      </c>
      <c r="Q11" s="1037">
        <v>2</v>
      </c>
      <c r="R11" s="1038" t="s">
        <v>550</v>
      </c>
      <c r="S11" s="1039"/>
    </row>
    <row r="12" spans="1:27" ht="27" customHeight="1" thickBot="1">
      <c r="A12" s="1040" t="s">
        <v>42</v>
      </c>
      <c r="B12" s="240" t="s">
        <v>58</v>
      </c>
      <c r="C12" s="1041">
        <v>0</v>
      </c>
      <c r="D12" s="1041">
        <v>0</v>
      </c>
      <c r="E12" s="1041">
        <v>0</v>
      </c>
      <c r="F12" s="1041">
        <v>0</v>
      </c>
      <c r="G12" s="1041">
        <v>11</v>
      </c>
      <c r="H12" s="1041">
        <v>38.000000000000007</v>
      </c>
      <c r="I12" s="1041">
        <v>0</v>
      </c>
      <c r="J12" s="1041">
        <v>0</v>
      </c>
      <c r="K12" s="1041">
        <v>0</v>
      </c>
      <c r="L12" s="1041">
        <v>0</v>
      </c>
      <c r="M12" s="1041">
        <v>0</v>
      </c>
      <c r="N12" s="1041">
        <v>0</v>
      </c>
      <c r="O12" s="1041">
        <v>11</v>
      </c>
      <c r="P12" s="1041">
        <v>38.000000000000007</v>
      </c>
      <c r="Q12" s="1041">
        <v>49</v>
      </c>
      <c r="R12" s="1042" t="s">
        <v>149</v>
      </c>
      <c r="S12" s="1043" t="s">
        <v>125</v>
      </c>
    </row>
    <row r="13" spans="1:27" ht="27" customHeight="1" thickBot="1">
      <c r="A13" s="1040"/>
      <c r="B13" s="1030" t="s">
        <v>60</v>
      </c>
      <c r="C13" s="911">
        <v>0</v>
      </c>
      <c r="D13" s="911">
        <v>0</v>
      </c>
      <c r="E13" s="911">
        <v>0</v>
      </c>
      <c r="F13" s="911">
        <v>0</v>
      </c>
      <c r="G13" s="911">
        <v>0</v>
      </c>
      <c r="H13" s="911">
        <v>4</v>
      </c>
      <c r="I13" s="911">
        <v>0</v>
      </c>
      <c r="J13" s="911">
        <v>0</v>
      </c>
      <c r="K13" s="911">
        <v>0</v>
      </c>
      <c r="L13" s="911">
        <v>0</v>
      </c>
      <c r="M13" s="911">
        <v>0</v>
      </c>
      <c r="N13" s="911">
        <v>0</v>
      </c>
      <c r="O13" s="911">
        <v>0</v>
      </c>
      <c r="P13" s="911">
        <v>4</v>
      </c>
      <c r="Q13" s="911">
        <v>4</v>
      </c>
      <c r="R13" s="1031" t="s">
        <v>550</v>
      </c>
      <c r="S13" s="958"/>
    </row>
    <row r="14" spans="1:27" ht="27" customHeight="1" thickBot="1">
      <c r="A14" s="1044"/>
      <c r="B14" s="242" t="s">
        <v>42</v>
      </c>
      <c r="C14" s="762">
        <f>C12+C13</f>
        <v>0</v>
      </c>
      <c r="D14" s="762">
        <f t="shared" ref="D14:Q14" si="0">D12+D13</f>
        <v>0</v>
      </c>
      <c r="E14" s="762">
        <f t="shared" si="0"/>
        <v>0</v>
      </c>
      <c r="F14" s="762">
        <f t="shared" si="0"/>
        <v>0</v>
      </c>
      <c r="G14" s="762">
        <f t="shared" si="0"/>
        <v>11</v>
      </c>
      <c r="H14" s="762">
        <f t="shared" si="0"/>
        <v>42.000000000000007</v>
      </c>
      <c r="I14" s="762">
        <f t="shared" si="0"/>
        <v>0</v>
      </c>
      <c r="J14" s="762">
        <f t="shared" si="0"/>
        <v>0</v>
      </c>
      <c r="K14" s="762">
        <f t="shared" si="0"/>
        <v>0</v>
      </c>
      <c r="L14" s="762">
        <f t="shared" si="0"/>
        <v>0</v>
      </c>
      <c r="M14" s="762">
        <f t="shared" si="0"/>
        <v>0</v>
      </c>
      <c r="N14" s="762">
        <f t="shared" si="0"/>
        <v>0</v>
      </c>
      <c r="O14" s="762">
        <f t="shared" si="0"/>
        <v>11</v>
      </c>
      <c r="P14" s="762">
        <f t="shared" si="0"/>
        <v>42.000000000000007</v>
      </c>
      <c r="Q14" s="762">
        <f t="shared" si="0"/>
        <v>53</v>
      </c>
      <c r="R14" s="1045" t="s">
        <v>125</v>
      </c>
      <c r="S14" s="1046"/>
    </row>
    <row r="15" spans="1:27" ht="16.5" thickTop="1"/>
    <row r="16" spans="1:27">
      <c r="I16" s="894"/>
      <c r="J16" s="894"/>
      <c r="K16" s="894"/>
      <c r="L16" s="894"/>
    </row>
    <row r="33" spans="1:19" ht="30" customHeight="1">
      <c r="A33" s="382" t="s">
        <v>551</v>
      </c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</row>
    <row r="34" spans="1:19" ht="24" customHeight="1">
      <c r="A34" s="368" t="s">
        <v>552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</row>
    <row r="35" spans="1:19" ht="23.25" customHeight="1" thickBot="1">
      <c r="A35" s="1048" t="s">
        <v>553</v>
      </c>
      <c r="B35" s="1048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S35" s="204" t="s">
        <v>554</v>
      </c>
    </row>
    <row r="36" spans="1:19" ht="16.5" thickTop="1">
      <c r="A36" s="454" t="s">
        <v>555</v>
      </c>
      <c r="B36" s="263" t="s">
        <v>86</v>
      </c>
      <c r="C36" s="305" t="s">
        <v>72</v>
      </c>
      <c r="D36" s="305"/>
      <c r="E36" s="305" t="s">
        <v>73</v>
      </c>
      <c r="F36" s="305"/>
      <c r="G36" s="305" t="s">
        <v>87</v>
      </c>
      <c r="H36" s="305"/>
      <c r="I36" s="305" t="s">
        <v>74</v>
      </c>
      <c r="J36" s="305"/>
      <c r="K36" s="305" t="s">
        <v>88</v>
      </c>
      <c r="L36" s="305"/>
      <c r="M36" s="305" t="s">
        <v>59</v>
      </c>
      <c r="N36" s="305"/>
      <c r="O36" s="305" t="s">
        <v>77</v>
      </c>
      <c r="P36" s="305"/>
      <c r="Q36" s="305"/>
      <c r="R36" s="332" t="s">
        <v>149</v>
      </c>
      <c r="S36" s="420"/>
    </row>
    <row r="37" spans="1:19" s="74" customFormat="1" ht="36.75" customHeight="1">
      <c r="A37" s="1024"/>
      <c r="B37" s="264"/>
      <c r="C37" s="280" t="s">
        <v>171</v>
      </c>
      <c r="D37" s="280"/>
      <c r="E37" s="901" t="s">
        <v>172</v>
      </c>
      <c r="F37" s="901"/>
      <c r="G37" s="901" t="s">
        <v>173</v>
      </c>
      <c r="H37" s="901"/>
      <c r="J37" s="74" t="s">
        <v>174</v>
      </c>
      <c r="K37" s="269" t="s">
        <v>549</v>
      </c>
      <c r="L37" s="269"/>
      <c r="M37" s="901" t="s">
        <v>177</v>
      </c>
      <c r="N37" s="901"/>
      <c r="O37" s="280" t="s">
        <v>162</v>
      </c>
      <c r="P37" s="280"/>
      <c r="Q37" s="280"/>
      <c r="R37" s="287"/>
      <c r="S37" s="421"/>
    </row>
    <row r="38" spans="1:19">
      <c r="A38" s="1024"/>
      <c r="B38" s="264"/>
      <c r="C38" s="241" t="s">
        <v>40</v>
      </c>
      <c r="D38" s="241" t="s">
        <v>41</v>
      </c>
      <c r="E38" s="241" t="s">
        <v>40</v>
      </c>
      <c r="F38" s="241" t="s">
        <v>41</v>
      </c>
      <c r="G38" s="241" t="s">
        <v>40</v>
      </c>
      <c r="H38" s="241" t="s">
        <v>41</v>
      </c>
      <c r="I38" s="241" t="s">
        <v>40</v>
      </c>
      <c r="J38" s="241" t="s">
        <v>41</v>
      </c>
      <c r="K38" s="241" t="s">
        <v>40</v>
      </c>
      <c r="L38" s="241" t="s">
        <v>41</v>
      </c>
      <c r="M38" s="241" t="s">
        <v>40</v>
      </c>
      <c r="N38" s="241" t="s">
        <v>41</v>
      </c>
      <c r="O38" s="241" t="s">
        <v>40</v>
      </c>
      <c r="P38" s="241" t="s">
        <v>41</v>
      </c>
      <c r="Q38" s="241" t="s">
        <v>42</v>
      </c>
      <c r="R38" s="287"/>
      <c r="S38" s="421"/>
    </row>
    <row r="39" spans="1:19" ht="16.5" thickBot="1">
      <c r="A39" s="1025"/>
      <c r="B39" s="265"/>
      <c r="C39" s="1026" t="s">
        <v>213</v>
      </c>
      <c r="D39" s="1026" t="s">
        <v>214</v>
      </c>
      <c r="E39" s="1026" t="s">
        <v>213</v>
      </c>
      <c r="F39" s="1026" t="s">
        <v>214</v>
      </c>
      <c r="G39" s="1026" t="s">
        <v>213</v>
      </c>
      <c r="H39" s="1026" t="s">
        <v>214</v>
      </c>
      <c r="I39" s="1026" t="s">
        <v>213</v>
      </c>
      <c r="J39" s="1026" t="s">
        <v>214</v>
      </c>
      <c r="K39" s="1026" t="s">
        <v>213</v>
      </c>
      <c r="L39" s="1026" t="s">
        <v>214</v>
      </c>
      <c r="M39" s="1026" t="s">
        <v>213</v>
      </c>
      <c r="N39" s="1026" t="s">
        <v>214</v>
      </c>
      <c r="O39" s="1026" t="s">
        <v>213</v>
      </c>
      <c r="P39" s="1026" t="s">
        <v>214</v>
      </c>
      <c r="Q39" s="1027" t="s">
        <v>125</v>
      </c>
      <c r="R39" s="288"/>
      <c r="S39" s="1015"/>
    </row>
    <row r="40" spans="1:19" ht="23.25" customHeight="1">
      <c r="A40" s="1049" t="s">
        <v>103</v>
      </c>
      <c r="B40" s="253" t="s">
        <v>58</v>
      </c>
      <c r="C40" s="895">
        <v>0</v>
      </c>
      <c r="D40" s="895">
        <v>0</v>
      </c>
      <c r="E40" s="895">
        <v>0</v>
      </c>
      <c r="F40" s="895">
        <v>0</v>
      </c>
      <c r="G40" s="895">
        <v>8</v>
      </c>
      <c r="H40" s="895">
        <v>15.999999999999998</v>
      </c>
      <c r="I40" s="895">
        <v>0</v>
      </c>
      <c r="J40" s="895">
        <v>0</v>
      </c>
      <c r="K40" s="895">
        <v>0</v>
      </c>
      <c r="L40" s="895">
        <v>0</v>
      </c>
      <c r="M40" s="895">
        <v>0</v>
      </c>
      <c r="N40" s="895">
        <v>0</v>
      </c>
      <c r="O40" s="895">
        <v>8</v>
      </c>
      <c r="P40" s="895">
        <v>15.999999999999998</v>
      </c>
      <c r="Q40" s="895">
        <v>24</v>
      </c>
      <c r="R40" s="1028" t="s">
        <v>149</v>
      </c>
      <c r="S40" s="1050" t="s">
        <v>194</v>
      </c>
    </row>
    <row r="41" spans="1:19" ht="23.25" customHeight="1">
      <c r="A41" s="1051"/>
      <c r="B41" s="226" t="s">
        <v>60</v>
      </c>
      <c r="C41" s="911">
        <v>0</v>
      </c>
      <c r="D41" s="911">
        <v>0</v>
      </c>
      <c r="E41" s="911">
        <v>0</v>
      </c>
      <c r="F41" s="911">
        <v>0</v>
      </c>
      <c r="G41" s="911">
        <v>0</v>
      </c>
      <c r="H41" s="911">
        <v>2</v>
      </c>
      <c r="I41" s="911">
        <v>0</v>
      </c>
      <c r="J41" s="911">
        <v>0</v>
      </c>
      <c r="K41" s="911">
        <v>0</v>
      </c>
      <c r="L41" s="911">
        <v>0</v>
      </c>
      <c r="M41" s="911">
        <v>0</v>
      </c>
      <c r="N41" s="911">
        <v>0</v>
      </c>
      <c r="O41" s="911">
        <v>0</v>
      </c>
      <c r="P41" s="911">
        <v>2</v>
      </c>
      <c r="Q41" s="911">
        <v>2</v>
      </c>
      <c r="R41" s="1031" t="s">
        <v>550</v>
      </c>
      <c r="S41" s="1052"/>
    </row>
    <row r="42" spans="1:19" ht="23.25" customHeight="1">
      <c r="A42" s="1033" t="s">
        <v>106</v>
      </c>
      <c r="B42" s="226" t="s">
        <v>58</v>
      </c>
      <c r="C42" s="911">
        <v>0</v>
      </c>
      <c r="D42" s="911">
        <v>0</v>
      </c>
      <c r="E42" s="911">
        <v>0</v>
      </c>
      <c r="F42" s="911">
        <v>0</v>
      </c>
      <c r="G42" s="911">
        <v>2.9999999999999996</v>
      </c>
      <c r="H42" s="911">
        <v>22.000000000000004</v>
      </c>
      <c r="I42" s="911">
        <v>0</v>
      </c>
      <c r="J42" s="911">
        <v>0</v>
      </c>
      <c r="K42" s="911">
        <v>0</v>
      </c>
      <c r="L42" s="911">
        <v>0</v>
      </c>
      <c r="M42" s="911">
        <v>0</v>
      </c>
      <c r="N42" s="911">
        <v>0</v>
      </c>
      <c r="O42" s="911">
        <v>2.9999999999999996</v>
      </c>
      <c r="P42" s="911">
        <v>22.000000000000004</v>
      </c>
      <c r="Q42" s="911">
        <v>25</v>
      </c>
      <c r="R42" s="1031" t="s">
        <v>149</v>
      </c>
      <c r="S42" s="1053" t="s">
        <v>196</v>
      </c>
    </row>
    <row r="43" spans="1:19" ht="28.5" customHeight="1" thickBot="1">
      <c r="A43" s="1035"/>
      <c r="B43" s="224" t="s">
        <v>60</v>
      </c>
      <c r="C43" s="1037">
        <v>0</v>
      </c>
      <c r="D43" s="1037">
        <v>0</v>
      </c>
      <c r="E43" s="1037">
        <v>0</v>
      </c>
      <c r="F43" s="1037">
        <v>0</v>
      </c>
      <c r="G43" s="1037">
        <v>0</v>
      </c>
      <c r="H43" s="1037">
        <v>2</v>
      </c>
      <c r="I43" s="1037">
        <v>0</v>
      </c>
      <c r="J43" s="1037">
        <v>0</v>
      </c>
      <c r="K43" s="1037">
        <v>0</v>
      </c>
      <c r="L43" s="1037">
        <v>0</v>
      </c>
      <c r="M43" s="1037">
        <v>0</v>
      </c>
      <c r="N43" s="1037">
        <v>0</v>
      </c>
      <c r="O43" s="1037">
        <v>0</v>
      </c>
      <c r="P43" s="1037">
        <v>2</v>
      </c>
      <c r="Q43" s="1037">
        <v>2</v>
      </c>
      <c r="R43" s="1038" t="s">
        <v>550</v>
      </c>
      <c r="S43" s="905"/>
    </row>
    <row r="44" spans="1:19" ht="23.25" customHeight="1">
      <c r="A44" s="1054" t="s">
        <v>42</v>
      </c>
      <c r="B44" s="225" t="s">
        <v>58</v>
      </c>
      <c r="C44" s="1055">
        <v>0</v>
      </c>
      <c r="D44" s="1055">
        <v>0</v>
      </c>
      <c r="E44" s="1055">
        <v>0</v>
      </c>
      <c r="F44" s="1055">
        <v>0</v>
      </c>
      <c r="G44" s="1055">
        <v>11</v>
      </c>
      <c r="H44" s="1055">
        <v>38.000000000000007</v>
      </c>
      <c r="I44" s="1055">
        <v>0</v>
      </c>
      <c r="J44" s="1055">
        <v>0</v>
      </c>
      <c r="K44" s="1055">
        <v>0</v>
      </c>
      <c r="L44" s="1055">
        <v>0</v>
      </c>
      <c r="M44" s="1055">
        <v>0</v>
      </c>
      <c r="N44" s="1055">
        <v>0</v>
      </c>
      <c r="O44" s="1055">
        <v>11</v>
      </c>
      <c r="P44" s="1055">
        <v>38.000000000000007</v>
      </c>
      <c r="Q44" s="1055">
        <v>49</v>
      </c>
      <c r="R44" s="1056" t="s">
        <v>149</v>
      </c>
      <c r="S44" s="369" t="s">
        <v>125</v>
      </c>
    </row>
    <row r="45" spans="1:19" ht="23.25" customHeight="1">
      <c r="A45" s="1033"/>
      <c r="B45" s="226" t="s">
        <v>60</v>
      </c>
      <c r="C45" s="911">
        <v>0</v>
      </c>
      <c r="D45" s="911">
        <v>0</v>
      </c>
      <c r="E45" s="911">
        <v>0</v>
      </c>
      <c r="F45" s="911">
        <v>0</v>
      </c>
      <c r="G45" s="911">
        <v>0</v>
      </c>
      <c r="H45" s="911">
        <v>4</v>
      </c>
      <c r="I45" s="911">
        <v>0</v>
      </c>
      <c r="J45" s="911">
        <v>0</v>
      </c>
      <c r="K45" s="911">
        <v>0</v>
      </c>
      <c r="L45" s="911">
        <v>0</v>
      </c>
      <c r="M45" s="911">
        <v>0</v>
      </c>
      <c r="N45" s="911">
        <v>0</v>
      </c>
      <c r="O45" s="911">
        <v>0</v>
      </c>
      <c r="P45" s="911">
        <v>4</v>
      </c>
      <c r="Q45" s="911">
        <v>4</v>
      </c>
      <c r="R45" s="1031" t="s">
        <v>550</v>
      </c>
      <c r="S45" s="287"/>
    </row>
    <row r="46" spans="1:19" ht="23.25" customHeight="1" thickBot="1">
      <c r="A46" s="1057"/>
      <c r="B46" s="1058" t="s">
        <v>42</v>
      </c>
      <c r="C46" s="1059">
        <f>C45+C44</f>
        <v>0</v>
      </c>
      <c r="D46" s="1059">
        <f t="shared" ref="D46:Q46" si="1">D45+D44</f>
        <v>0</v>
      </c>
      <c r="E46" s="1059">
        <f t="shared" si="1"/>
        <v>0</v>
      </c>
      <c r="F46" s="1059">
        <f t="shared" si="1"/>
        <v>0</v>
      </c>
      <c r="G46" s="1059">
        <f t="shared" si="1"/>
        <v>11</v>
      </c>
      <c r="H46" s="1059">
        <f t="shared" si="1"/>
        <v>42.000000000000007</v>
      </c>
      <c r="I46" s="1059">
        <f t="shared" si="1"/>
        <v>0</v>
      </c>
      <c r="J46" s="1059">
        <f t="shared" si="1"/>
        <v>0</v>
      </c>
      <c r="K46" s="1059">
        <f t="shared" si="1"/>
        <v>0</v>
      </c>
      <c r="L46" s="1059">
        <f t="shared" si="1"/>
        <v>0</v>
      </c>
      <c r="M46" s="1059">
        <f t="shared" si="1"/>
        <v>0</v>
      </c>
      <c r="N46" s="1059">
        <f t="shared" si="1"/>
        <v>0</v>
      </c>
      <c r="O46" s="1059">
        <f t="shared" si="1"/>
        <v>11</v>
      </c>
      <c r="P46" s="1059">
        <f t="shared" si="1"/>
        <v>42.000000000000007</v>
      </c>
      <c r="Q46" s="1059">
        <f t="shared" si="1"/>
        <v>53</v>
      </c>
      <c r="R46" s="1060" t="s">
        <v>125</v>
      </c>
      <c r="S46" s="288"/>
    </row>
  </sheetData>
  <mergeCells count="53">
    <mergeCell ref="O37:Q37"/>
    <mergeCell ref="A40:A41"/>
    <mergeCell ref="S40:S41"/>
    <mergeCell ref="A42:A43"/>
    <mergeCell ref="S42:S43"/>
    <mergeCell ref="A44:A46"/>
    <mergeCell ref="S44:S46"/>
    <mergeCell ref="K36:L36"/>
    <mergeCell ref="M36:N36"/>
    <mergeCell ref="O36:Q36"/>
    <mergeCell ref="R36:R39"/>
    <mergeCell ref="S36:S39"/>
    <mergeCell ref="C37:D37"/>
    <mergeCell ref="E37:F37"/>
    <mergeCell ref="G37:H37"/>
    <mergeCell ref="K37:L37"/>
    <mergeCell ref="M37:N37"/>
    <mergeCell ref="I16:L16"/>
    <mergeCell ref="A33:S33"/>
    <mergeCell ref="A34:S34"/>
    <mergeCell ref="A35:B35"/>
    <mergeCell ref="A36:A39"/>
    <mergeCell ref="B36:B39"/>
    <mergeCell ref="C36:D36"/>
    <mergeCell ref="E36:F36"/>
    <mergeCell ref="G36:H36"/>
    <mergeCell ref="I36:J36"/>
    <mergeCell ref="A8:A9"/>
    <mergeCell ref="S8:S9"/>
    <mergeCell ref="A10:A11"/>
    <mergeCell ref="S10:S11"/>
    <mergeCell ref="A12:A14"/>
    <mergeCell ref="S12:S14"/>
    <mergeCell ref="M4:N4"/>
    <mergeCell ref="O4:Q4"/>
    <mergeCell ref="R4:R7"/>
    <mergeCell ref="S4:S7"/>
    <mergeCell ref="C5:D5"/>
    <mergeCell ref="E5:F5"/>
    <mergeCell ref="G5:H5"/>
    <mergeCell ref="K5:L5"/>
    <mergeCell ref="M5:N5"/>
    <mergeCell ref="O5:Q5"/>
    <mergeCell ref="A1:S1"/>
    <mergeCell ref="A2:S2"/>
    <mergeCell ref="A3:B3"/>
    <mergeCell ref="A4:A7"/>
    <mergeCell ref="B4:B7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80" orientation="landscape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rightToLeft="1" view="pageBreakPreview" zoomScale="110" zoomScaleNormal="85" zoomScaleSheetLayoutView="110" workbookViewId="0">
      <selection activeCell="J8" sqref="J8:J9"/>
    </sheetView>
  </sheetViews>
  <sheetFormatPr defaultRowHeight="15.75"/>
  <cols>
    <col min="1" max="1" width="26" style="12" customWidth="1"/>
    <col min="2" max="2" width="15.42578125" style="12" customWidth="1"/>
    <col min="3" max="5" width="23.28515625" style="12" customWidth="1"/>
    <col min="6" max="6" width="17.140625" style="12" customWidth="1"/>
    <col min="7" max="16384" width="9.140625" style="12"/>
  </cols>
  <sheetData>
    <row r="1" spans="2:8" ht="42.75" customHeight="1">
      <c r="B1" s="901" t="s">
        <v>556</v>
      </c>
      <c r="C1" s="901"/>
      <c r="D1" s="901"/>
      <c r="E1" s="901"/>
      <c r="F1" s="901"/>
    </row>
    <row r="2" spans="2:8" ht="53.25" customHeight="1">
      <c r="B2" s="843" t="s">
        <v>557</v>
      </c>
      <c r="C2" s="843"/>
      <c r="D2" s="843"/>
      <c r="E2" s="843"/>
      <c r="F2" s="843"/>
      <c r="G2" s="979"/>
      <c r="H2" s="979"/>
    </row>
    <row r="3" spans="2:8" ht="16.5" thickBot="1">
      <c r="B3" s="12" t="s">
        <v>558</v>
      </c>
      <c r="F3" s="204" t="s">
        <v>559</v>
      </c>
    </row>
    <row r="4" spans="2:8" ht="16.5" thickTop="1">
      <c r="B4" s="341" t="s">
        <v>506</v>
      </c>
      <c r="C4" s="186" t="s">
        <v>113</v>
      </c>
      <c r="D4" s="187" t="s">
        <v>41</v>
      </c>
      <c r="E4" s="187" t="s">
        <v>42</v>
      </c>
      <c r="F4" s="420" t="s">
        <v>142</v>
      </c>
    </row>
    <row r="5" spans="2:8" ht="33" customHeight="1" thickBot="1">
      <c r="B5" s="282"/>
      <c r="C5" s="244" t="s">
        <v>213</v>
      </c>
      <c r="D5" s="244" t="s">
        <v>214</v>
      </c>
      <c r="E5" s="244" t="s">
        <v>125</v>
      </c>
      <c r="F5" s="1015"/>
    </row>
    <row r="6" spans="2:8" ht="30" customHeight="1">
      <c r="B6" s="1061" t="s">
        <v>51</v>
      </c>
      <c r="C6" s="1062" t="s">
        <v>509</v>
      </c>
      <c r="D6" s="41">
        <v>6</v>
      </c>
      <c r="E6" s="41">
        <v>8</v>
      </c>
      <c r="F6" s="966" t="s">
        <v>143</v>
      </c>
    </row>
    <row r="7" spans="2:8" ht="30" customHeight="1" thickBot="1">
      <c r="B7" s="1063" t="s">
        <v>280</v>
      </c>
      <c r="C7" s="1064">
        <v>3</v>
      </c>
      <c r="D7" s="1065">
        <v>3</v>
      </c>
      <c r="E7" s="1065">
        <v>6</v>
      </c>
      <c r="F7" s="972" t="s">
        <v>281</v>
      </c>
    </row>
    <row r="8" spans="2:8" ht="30" customHeight="1" thickBot="1">
      <c r="B8" s="1066" t="s">
        <v>42</v>
      </c>
      <c r="C8" s="1067">
        <v>5</v>
      </c>
      <c r="D8" s="42">
        <v>9</v>
      </c>
      <c r="E8" s="42">
        <v>14</v>
      </c>
      <c r="F8" s="1019" t="s">
        <v>125</v>
      </c>
    </row>
    <row r="9" spans="2:8" ht="16.5" thickTop="1"/>
  </sheetData>
  <mergeCells count="4">
    <mergeCell ref="B1:F1"/>
    <mergeCell ref="B2:F2"/>
    <mergeCell ref="B4:B5"/>
    <mergeCell ref="F4:F5"/>
  </mergeCells>
  <printOptions horizontalCentered="1"/>
  <pageMargins left="0.7" right="0.7" top="0.75" bottom="0.75" header="0.3" footer="0.3"/>
  <pageSetup paperSize="9" scale="85" orientation="landscape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"/>
  <sheetViews>
    <sheetView rightToLeft="1" view="pageBreakPreview" zoomScale="90" zoomScaleNormal="100" zoomScaleSheetLayoutView="90" workbookViewId="0">
      <selection activeCell="J8" sqref="J8:J9"/>
    </sheetView>
  </sheetViews>
  <sheetFormatPr defaultRowHeight="15.75"/>
  <cols>
    <col min="1" max="1" width="10.7109375" style="204" customWidth="1"/>
    <col min="2" max="7" width="5.28515625" style="204" customWidth="1"/>
    <col min="8" max="8" width="5.7109375" style="204" customWidth="1"/>
    <col min="9" max="9" width="4.5703125" style="204" customWidth="1"/>
    <col min="10" max="12" width="5.28515625" style="204" customWidth="1"/>
    <col min="13" max="13" width="5.7109375" style="204" customWidth="1"/>
    <col min="14" max="14" width="5.28515625" style="204" customWidth="1"/>
    <col min="15" max="15" width="4.28515625" style="204" customWidth="1"/>
    <col min="16" max="16" width="5.28515625" style="204" customWidth="1"/>
    <col min="17" max="17" width="5.42578125" style="204" customWidth="1"/>
    <col min="18" max="18" width="5.28515625" style="204" customWidth="1"/>
    <col min="19" max="19" width="4.28515625" style="204" customWidth="1"/>
    <col min="20" max="21" width="5.28515625" style="204" customWidth="1"/>
    <col min="22" max="22" width="6.28515625" style="204" customWidth="1"/>
    <col min="23" max="24" width="6.7109375" style="204" customWidth="1"/>
    <col min="25" max="25" width="18.7109375" style="204" customWidth="1"/>
    <col min="26" max="16384" width="9.140625" style="204"/>
  </cols>
  <sheetData>
    <row r="1" spans="1:50" ht="22.5" customHeight="1">
      <c r="A1" s="1068" t="s">
        <v>560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  <c r="O1" s="1068"/>
      <c r="P1" s="1068"/>
      <c r="Q1" s="1068"/>
      <c r="R1" s="1068"/>
      <c r="S1" s="1068"/>
      <c r="T1" s="1068"/>
      <c r="U1" s="1068"/>
      <c r="V1" s="1068"/>
      <c r="W1" s="1068"/>
      <c r="X1" s="1068"/>
      <c r="Y1" s="1068"/>
    </row>
    <row r="2" spans="1:50" ht="22.5" customHeight="1">
      <c r="A2" s="843" t="s">
        <v>561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5"/>
      <c r="AA2" s="845"/>
      <c r="AB2" s="845"/>
      <c r="AC2" s="845"/>
      <c r="AD2" s="845"/>
      <c r="AE2" s="845"/>
      <c r="AF2" s="845"/>
      <c r="AG2" s="845"/>
      <c r="AH2" s="845"/>
      <c r="AI2" s="845"/>
      <c r="AJ2" s="845"/>
      <c r="AK2" s="845"/>
      <c r="AL2" s="845"/>
      <c r="AM2" s="845"/>
    </row>
    <row r="3" spans="1:50" s="205" customFormat="1" ht="21" customHeight="1" thickBot="1">
      <c r="A3" s="1069" t="s">
        <v>562</v>
      </c>
      <c r="B3" s="1069"/>
      <c r="C3" s="1069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0"/>
      <c r="P3" s="1070"/>
      <c r="Q3" s="1070"/>
      <c r="R3" s="1070"/>
      <c r="S3" s="1070"/>
      <c r="T3" s="1070"/>
      <c r="U3" s="1070"/>
      <c r="V3" s="1070"/>
      <c r="W3" s="1070"/>
      <c r="X3" s="1070"/>
      <c r="Y3" s="205" t="s">
        <v>563</v>
      </c>
    </row>
    <row r="4" spans="1:50" ht="26.25" customHeight="1" thickTop="1">
      <c r="A4" s="1071" t="s">
        <v>78</v>
      </c>
      <c r="B4" s="927" t="s">
        <v>506</v>
      </c>
      <c r="C4" s="927"/>
      <c r="D4" s="927" t="s">
        <v>70</v>
      </c>
      <c r="E4" s="927"/>
      <c r="F4" s="927" t="s">
        <v>71</v>
      </c>
      <c r="G4" s="927"/>
      <c r="H4" s="927" t="s">
        <v>72</v>
      </c>
      <c r="I4" s="927"/>
      <c r="J4" s="927" t="s">
        <v>73</v>
      </c>
      <c r="K4" s="927"/>
      <c r="L4" s="927" t="s">
        <v>419</v>
      </c>
      <c r="M4" s="927"/>
      <c r="N4" s="927" t="s">
        <v>74</v>
      </c>
      <c r="O4" s="927"/>
      <c r="P4" s="927" t="s">
        <v>75</v>
      </c>
      <c r="Q4" s="927"/>
      <c r="R4" s="927" t="s">
        <v>76</v>
      </c>
      <c r="S4" s="927"/>
      <c r="T4" s="927" t="s">
        <v>59</v>
      </c>
      <c r="U4" s="927"/>
      <c r="V4" s="927" t="s">
        <v>77</v>
      </c>
      <c r="W4" s="927"/>
      <c r="X4" s="927"/>
      <c r="Y4" s="1072" t="s">
        <v>500</v>
      </c>
    </row>
    <row r="5" spans="1:50" ht="26.25" customHeight="1">
      <c r="A5" s="980"/>
      <c r="B5" s="1073"/>
      <c r="C5" s="1073"/>
      <c r="D5" s="843" t="s">
        <v>169</v>
      </c>
      <c r="E5" s="843"/>
      <c r="F5" s="843" t="s">
        <v>170</v>
      </c>
      <c r="G5" s="843"/>
      <c r="H5" s="269" t="s">
        <v>564</v>
      </c>
      <c r="I5" s="269"/>
      <c r="J5" s="843" t="s">
        <v>172</v>
      </c>
      <c r="K5" s="843"/>
      <c r="L5" s="843" t="s">
        <v>173</v>
      </c>
      <c r="M5" s="843"/>
      <c r="N5" s="843" t="s">
        <v>174</v>
      </c>
      <c r="O5" s="843"/>
      <c r="P5" s="843" t="s">
        <v>175</v>
      </c>
      <c r="Q5" s="843"/>
      <c r="R5" s="843" t="s">
        <v>176</v>
      </c>
      <c r="S5" s="843"/>
      <c r="T5" s="843" t="s">
        <v>177</v>
      </c>
      <c r="U5" s="843"/>
      <c r="V5" s="929" t="s">
        <v>125</v>
      </c>
      <c r="W5" s="929"/>
      <c r="X5" s="929"/>
      <c r="Y5" s="929"/>
    </row>
    <row r="6" spans="1:50" ht="26.25" customHeight="1">
      <c r="A6" s="980"/>
      <c r="B6" s="1074" t="s">
        <v>40</v>
      </c>
      <c r="C6" s="1074" t="s">
        <v>509</v>
      </c>
      <c r="D6" s="1074" t="s">
        <v>40</v>
      </c>
      <c r="E6" s="1074" t="s">
        <v>41</v>
      </c>
      <c r="F6" s="1074" t="s">
        <v>40</v>
      </c>
      <c r="G6" s="1074" t="s">
        <v>41</v>
      </c>
      <c r="H6" s="1074" t="s">
        <v>40</v>
      </c>
      <c r="I6" s="1074" t="s">
        <v>41</v>
      </c>
      <c r="J6" s="1074" t="s">
        <v>40</v>
      </c>
      <c r="K6" s="1074" t="s">
        <v>41</v>
      </c>
      <c r="L6" s="1074" t="s">
        <v>40</v>
      </c>
      <c r="M6" s="1074" t="s">
        <v>41</v>
      </c>
      <c r="N6" s="1074" t="s">
        <v>40</v>
      </c>
      <c r="O6" s="1074" t="s">
        <v>41</v>
      </c>
      <c r="P6" s="1074" t="s">
        <v>40</v>
      </c>
      <c r="Q6" s="1074" t="s">
        <v>41</v>
      </c>
      <c r="R6" s="1074" t="s">
        <v>40</v>
      </c>
      <c r="S6" s="1074" t="s">
        <v>41</v>
      </c>
      <c r="T6" s="1074" t="s">
        <v>40</v>
      </c>
      <c r="U6" s="1074" t="s">
        <v>41</v>
      </c>
      <c r="V6" s="1074" t="s">
        <v>40</v>
      </c>
      <c r="W6" s="1074" t="s">
        <v>41</v>
      </c>
      <c r="X6" s="1075" t="s">
        <v>42</v>
      </c>
      <c r="Y6" s="929"/>
      <c r="AA6" s="845"/>
      <c r="AB6" s="845"/>
      <c r="AC6" s="845"/>
      <c r="AD6" s="845"/>
      <c r="AE6" s="845"/>
      <c r="AF6" s="845"/>
      <c r="AG6" s="845"/>
      <c r="AH6" s="845"/>
      <c r="AI6" s="845"/>
      <c r="AJ6" s="845"/>
      <c r="AK6" s="845"/>
      <c r="AL6" s="845"/>
      <c r="AM6" s="845"/>
      <c r="AN6" s="845"/>
      <c r="AO6" s="845"/>
      <c r="AP6" s="845"/>
      <c r="AQ6" s="845"/>
      <c r="AR6" s="845"/>
      <c r="AS6" s="845"/>
      <c r="AT6" s="845"/>
      <c r="AU6" s="845"/>
      <c r="AV6" s="845"/>
      <c r="AW6" s="845"/>
      <c r="AX6" s="845"/>
    </row>
    <row r="7" spans="1:50" ht="26.25" customHeight="1" thickBot="1">
      <c r="A7" s="1076"/>
      <c r="B7" s="1077" t="s">
        <v>401</v>
      </c>
      <c r="C7" s="1077" t="s">
        <v>402</v>
      </c>
      <c r="D7" s="1077" t="s">
        <v>401</v>
      </c>
      <c r="E7" s="1077" t="s">
        <v>402</v>
      </c>
      <c r="F7" s="1077" t="s">
        <v>401</v>
      </c>
      <c r="G7" s="1077" t="s">
        <v>402</v>
      </c>
      <c r="H7" s="1077" t="s">
        <v>401</v>
      </c>
      <c r="I7" s="1077" t="s">
        <v>402</v>
      </c>
      <c r="J7" s="1077" t="s">
        <v>401</v>
      </c>
      <c r="K7" s="1077" t="s">
        <v>402</v>
      </c>
      <c r="L7" s="1077" t="s">
        <v>401</v>
      </c>
      <c r="M7" s="1077" t="s">
        <v>402</v>
      </c>
      <c r="N7" s="1077" t="s">
        <v>401</v>
      </c>
      <c r="O7" s="1077" t="s">
        <v>402</v>
      </c>
      <c r="P7" s="1077" t="s">
        <v>401</v>
      </c>
      <c r="Q7" s="1077" t="s">
        <v>402</v>
      </c>
      <c r="R7" s="1077" t="s">
        <v>401</v>
      </c>
      <c r="S7" s="1077" t="s">
        <v>402</v>
      </c>
      <c r="T7" s="1077" t="s">
        <v>401</v>
      </c>
      <c r="U7" s="1077" t="s">
        <v>402</v>
      </c>
      <c r="V7" s="1077" t="s">
        <v>401</v>
      </c>
      <c r="W7" s="1077" t="s">
        <v>402</v>
      </c>
      <c r="X7" s="1077" t="s">
        <v>403</v>
      </c>
      <c r="Y7" s="1078"/>
      <c r="AX7" s="1079"/>
    </row>
    <row r="8" spans="1:50" ht="25.5" customHeight="1">
      <c r="A8" s="934" t="s">
        <v>79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1</v>
      </c>
      <c r="M8" s="41">
        <v>3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1</v>
      </c>
      <c r="W8" s="41">
        <v>3</v>
      </c>
      <c r="X8" s="41">
        <v>4</v>
      </c>
      <c r="Y8" s="935" t="s">
        <v>502</v>
      </c>
      <c r="AX8" s="1079"/>
    </row>
    <row r="9" spans="1:50" ht="43.5" customHeight="1">
      <c r="A9" s="936" t="s">
        <v>80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</v>
      </c>
      <c r="M9" s="49">
        <v>3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1</v>
      </c>
      <c r="W9" s="49">
        <v>3</v>
      </c>
      <c r="X9" s="49">
        <v>4</v>
      </c>
      <c r="Y9" s="937" t="s">
        <v>503</v>
      </c>
      <c r="AX9" s="1079"/>
    </row>
    <row r="10" spans="1:50" ht="30" customHeight="1">
      <c r="A10" s="936" t="s">
        <v>81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938" t="s">
        <v>504</v>
      </c>
      <c r="AX10" s="1079"/>
    </row>
    <row r="11" spans="1:50" ht="43.5" customHeight="1">
      <c r="A11" s="936" t="s">
        <v>82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1</v>
      </c>
      <c r="J11" s="49">
        <v>1</v>
      </c>
      <c r="K11" s="49">
        <v>0</v>
      </c>
      <c r="L11" s="49">
        <v>0</v>
      </c>
      <c r="M11" s="49">
        <v>1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1</v>
      </c>
      <c r="W11" s="49">
        <v>2</v>
      </c>
      <c r="X11" s="49">
        <v>3</v>
      </c>
      <c r="Y11" s="937" t="s">
        <v>167</v>
      </c>
      <c r="AX11" s="1079"/>
    </row>
    <row r="12" spans="1:50" ht="36.75" customHeight="1" thickBot="1">
      <c r="A12" s="934" t="s">
        <v>83</v>
      </c>
      <c r="B12" s="41">
        <v>0</v>
      </c>
      <c r="C12" s="41">
        <v>0</v>
      </c>
      <c r="D12" s="41">
        <v>1</v>
      </c>
      <c r="E12" s="41">
        <v>1</v>
      </c>
      <c r="F12" s="41">
        <v>1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2</v>
      </c>
      <c r="W12" s="41">
        <v>1</v>
      </c>
      <c r="X12" s="41">
        <v>3</v>
      </c>
      <c r="Y12" s="939" t="s">
        <v>168</v>
      </c>
      <c r="AX12" s="1079"/>
    </row>
    <row r="13" spans="1:50" ht="30" customHeight="1" thickBot="1">
      <c r="A13" s="940" t="s">
        <v>42</v>
      </c>
      <c r="B13" s="42">
        <v>0</v>
      </c>
      <c r="C13" s="42">
        <v>0</v>
      </c>
      <c r="D13" s="42">
        <v>1</v>
      </c>
      <c r="E13" s="42">
        <v>1</v>
      </c>
      <c r="F13" s="42">
        <v>1</v>
      </c>
      <c r="G13" s="42">
        <v>0</v>
      </c>
      <c r="H13" s="42">
        <v>0</v>
      </c>
      <c r="I13" s="42">
        <v>1</v>
      </c>
      <c r="J13" s="42">
        <v>1</v>
      </c>
      <c r="K13" s="42">
        <v>0</v>
      </c>
      <c r="L13" s="42">
        <v>2</v>
      </c>
      <c r="M13" s="42">
        <v>7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5</v>
      </c>
      <c r="W13" s="42">
        <v>9</v>
      </c>
      <c r="X13" s="42">
        <v>14</v>
      </c>
      <c r="Y13" s="941" t="s">
        <v>125</v>
      </c>
      <c r="AX13" s="1079"/>
    </row>
    <row r="14" spans="1:50" ht="16.5" thickTop="1">
      <c r="A14" s="505"/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AX14" s="1079"/>
    </row>
    <row r="15" spans="1:50">
      <c r="A15" s="505"/>
      <c r="B15" s="843"/>
      <c r="C15" s="843"/>
      <c r="D15" s="505"/>
      <c r="E15" s="505"/>
      <c r="F15" s="505"/>
      <c r="G15" s="505"/>
      <c r="H15" s="843"/>
      <c r="I15" s="843"/>
    </row>
    <row r="16" spans="1:50">
      <c r="A16" s="505"/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</row>
  </sheetData>
  <mergeCells count="28">
    <mergeCell ref="B15:C15"/>
    <mergeCell ref="H15:I15"/>
    <mergeCell ref="D5:E5"/>
    <mergeCell ref="F5:G5"/>
    <mergeCell ref="H5:I5"/>
    <mergeCell ref="J5:K5"/>
    <mergeCell ref="L5:M5"/>
    <mergeCell ref="N5:O5"/>
    <mergeCell ref="N4:O4"/>
    <mergeCell ref="P4:Q4"/>
    <mergeCell ref="R4:S4"/>
    <mergeCell ref="T4:U4"/>
    <mergeCell ref="V4:X4"/>
    <mergeCell ref="Y4:Y7"/>
    <mergeCell ref="P5:Q5"/>
    <mergeCell ref="R5:S5"/>
    <mergeCell ref="T5:U5"/>
    <mergeCell ref="V5:X5"/>
    <mergeCell ref="A1:Y1"/>
    <mergeCell ref="A2:Y2"/>
    <mergeCell ref="A3:C3"/>
    <mergeCell ref="A4:A7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rightToLeft="1" view="pageBreakPreview" zoomScale="90" zoomScaleNormal="100" zoomScaleSheetLayoutView="90" workbookViewId="0">
      <selection activeCell="L53" activeCellId="2" sqref="H32 I47 L53"/>
    </sheetView>
  </sheetViews>
  <sheetFormatPr defaultRowHeight="15"/>
  <cols>
    <col min="1" max="1" width="7.140625" style="22" customWidth="1"/>
    <col min="2" max="17" width="9" style="22" customWidth="1"/>
    <col min="18" max="16384" width="9.140625" style="22"/>
  </cols>
  <sheetData>
    <row r="1" spans="1:17" ht="25.5" customHeight="1">
      <c r="A1" s="261" t="s">
        <v>220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7" ht="39" customHeight="1">
      <c r="A2" s="284" t="s">
        <v>221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7" ht="19.5" customHeight="1" thickBot="1">
      <c r="A3" s="282" t="s">
        <v>236</v>
      </c>
      <c r="B3" s="282"/>
      <c r="C3" s="175"/>
      <c r="D3" s="175"/>
      <c r="E3" s="175"/>
      <c r="F3" s="17"/>
      <c r="G3" s="17"/>
      <c r="H3" s="17"/>
      <c r="I3" s="17"/>
      <c r="J3" s="17"/>
      <c r="K3" s="17"/>
      <c r="L3" s="17"/>
      <c r="M3" s="17"/>
      <c r="N3" s="17"/>
      <c r="O3" s="17"/>
      <c r="P3" s="283" t="s">
        <v>237</v>
      </c>
      <c r="Q3" s="283"/>
    </row>
    <row r="4" spans="1:17" ht="19.5" customHeight="1">
      <c r="A4" s="276" t="s">
        <v>0</v>
      </c>
      <c r="B4" s="276" t="s">
        <v>61</v>
      </c>
      <c r="C4" s="276"/>
      <c r="D4" s="276" t="s">
        <v>62</v>
      </c>
      <c r="E4" s="276"/>
      <c r="F4" s="276" t="s">
        <v>63</v>
      </c>
      <c r="G4" s="276"/>
      <c r="H4" s="276" t="s">
        <v>64</v>
      </c>
      <c r="I4" s="276"/>
      <c r="J4" s="276" t="s">
        <v>65</v>
      </c>
      <c r="K4" s="276"/>
      <c r="L4" s="276" t="s">
        <v>66</v>
      </c>
      <c r="M4" s="276"/>
      <c r="N4" s="276" t="s">
        <v>85</v>
      </c>
      <c r="O4" s="276"/>
      <c r="P4" s="276"/>
      <c r="Q4" s="279" t="s">
        <v>122</v>
      </c>
    </row>
    <row r="5" spans="1:17" ht="19.5" customHeight="1">
      <c r="A5" s="277"/>
      <c r="B5" s="277" t="s">
        <v>126</v>
      </c>
      <c r="C5" s="277"/>
      <c r="D5" s="285" t="s">
        <v>127</v>
      </c>
      <c r="E5" s="285"/>
      <c r="F5" s="285" t="s">
        <v>128</v>
      </c>
      <c r="G5" s="285"/>
      <c r="H5" s="285" t="s">
        <v>129</v>
      </c>
      <c r="I5" s="285"/>
      <c r="J5" s="285" t="s">
        <v>130</v>
      </c>
      <c r="K5" s="285"/>
      <c r="L5" s="285" t="s">
        <v>131</v>
      </c>
      <c r="M5" s="285"/>
      <c r="N5" s="285" t="s">
        <v>132</v>
      </c>
      <c r="O5" s="285"/>
      <c r="P5" s="285"/>
      <c r="Q5" s="280"/>
    </row>
    <row r="6" spans="1:17" ht="19.5" customHeight="1">
      <c r="A6" s="277"/>
      <c r="B6" s="58" t="s">
        <v>40</v>
      </c>
      <c r="C6" s="58" t="s">
        <v>41</v>
      </c>
      <c r="D6" s="58" t="s">
        <v>40</v>
      </c>
      <c r="E6" s="58" t="s">
        <v>41</v>
      </c>
      <c r="F6" s="58" t="s">
        <v>40</v>
      </c>
      <c r="G6" s="58" t="s">
        <v>41</v>
      </c>
      <c r="H6" s="58" t="s">
        <v>40</v>
      </c>
      <c r="I6" s="58" t="s">
        <v>41</v>
      </c>
      <c r="J6" s="58" t="s">
        <v>40</v>
      </c>
      <c r="K6" s="58" t="s">
        <v>41</v>
      </c>
      <c r="L6" s="58" t="s">
        <v>40</v>
      </c>
      <c r="M6" s="58" t="s">
        <v>41</v>
      </c>
      <c r="N6" s="58" t="s">
        <v>40</v>
      </c>
      <c r="O6" s="58" t="s">
        <v>41</v>
      </c>
      <c r="P6" s="59" t="s">
        <v>42</v>
      </c>
      <c r="Q6" s="280"/>
    </row>
    <row r="7" spans="1:17" ht="19.5" customHeight="1" thickBot="1">
      <c r="A7" s="278"/>
      <c r="B7" s="55" t="s">
        <v>133</v>
      </c>
      <c r="C7" s="55" t="s">
        <v>134</v>
      </c>
      <c r="D7" s="55" t="s">
        <v>133</v>
      </c>
      <c r="E7" s="55" t="s">
        <v>134</v>
      </c>
      <c r="F7" s="55" t="s">
        <v>133</v>
      </c>
      <c r="G7" s="55" t="s">
        <v>134</v>
      </c>
      <c r="H7" s="55" t="s">
        <v>133</v>
      </c>
      <c r="I7" s="55" t="s">
        <v>134</v>
      </c>
      <c r="J7" s="55" t="s">
        <v>133</v>
      </c>
      <c r="K7" s="55" t="s">
        <v>134</v>
      </c>
      <c r="L7" s="55" t="s">
        <v>133</v>
      </c>
      <c r="M7" s="55" t="s">
        <v>134</v>
      </c>
      <c r="N7" s="55" t="s">
        <v>133</v>
      </c>
      <c r="O7" s="55" t="s">
        <v>134</v>
      </c>
      <c r="P7" s="23" t="s">
        <v>125</v>
      </c>
      <c r="Q7" s="281"/>
    </row>
    <row r="8" spans="1:17" ht="19.5" customHeight="1" thickTop="1">
      <c r="A8" s="24" t="s">
        <v>1</v>
      </c>
      <c r="B8" s="25">
        <v>14</v>
      </c>
      <c r="C8" s="25">
        <v>29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14</v>
      </c>
      <c r="O8" s="25">
        <v>29</v>
      </c>
      <c r="P8" s="25">
        <v>43</v>
      </c>
      <c r="Q8" s="24" t="s">
        <v>1</v>
      </c>
    </row>
    <row r="9" spans="1:17" ht="19.5" customHeight="1">
      <c r="A9" s="26" t="s">
        <v>2</v>
      </c>
      <c r="B9" s="27">
        <v>8</v>
      </c>
      <c r="C9" s="27">
        <v>7</v>
      </c>
      <c r="D9" s="27">
        <v>9</v>
      </c>
      <c r="E9" s="27">
        <v>17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17</v>
      </c>
      <c r="O9" s="27">
        <v>24</v>
      </c>
      <c r="P9" s="27">
        <v>41</v>
      </c>
      <c r="Q9" s="26" t="s">
        <v>2</v>
      </c>
    </row>
    <row r="10" spans="1:17" ht="19.5" customHeight="1">
      <c r="A10" s="26" t="s">
        <v>3</v>
      </c>
      <c r="B10" s="27">
        <v>3</v>
      </c>
      <c r="C10" s="27">
        <v>3</v>
      </c>
      <c r="D10" s="27">
        <v>5</v>
      </c>
      <c r="E10" s="27">
        <v>9</v>
      </c>
      <c r="F10" s="27">
        <v>9</v>
      </c>
      <c r="G10" s="27">
        <v>11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17</v>
      </c>
      <c r="O10" s="27">
        <v>23</v>
      </c>
      <c r="P10" s="27">
        <v>40</v>
      </c>
      <c r="Q10" s="26" t="s">
        <v>3</v>
      </c>
    </row>
    <row r="11" spans="1:17" ht="19.5" customHeight="1">
      <c r="A11" s="26" t="s">
        <v>43</v>
      </c>
      <c r="B11" s="27">
        <v>0</v>
      </c>
      <c r="C11" s="27">
        <v>0</v>
      </c>
      <c r="D11" s="27">
        <v>6</v>
      </c>
      <c r="E11" s="27">
        <v>4</v>
      </c>
      <c r="F11" s="27">
        <v>3</v>
      </c>
      <c r="G11" s="27">
        <v>1</v>
      </c>
      <c r="H11" s="27">
        <v>9</v>
      </c>
      <c r="I11" s="27">
        <v>9</v>
      </c>
      <c r="J11" s="27">
        <v>0</v>
      </c>
      <c r="K11" s="27">
        <v>0</v>
      </c>
      <c r="L11" s="27">
        <v>0</v>
      </c>
      <c r="M11" s="27">
        <v>0</v>
      </c>
      <c r="N11" s="27">
        <v>18</v>
      </c>
      <c r="O11" s="27">
        <v>14</v>
      </c>
      <c r="P11" s="27">
        <v>32</v>
      </c>
      <c r="Q11" s="26" t="s">
        <v>43</v>
      </c>
    </row>
    <row r="12" spans="1:17" ht="19.5" customHeight="1">
      <c r="A12" s="26" t="s">
        <v>44</v>
      </c>
      <c r="B12" s="27">
        <v>0</v>
      </c>
      <c r="C12" s="27">
        <v>0</v>
      </c>
      <c r="D12" s="27">
        <v>0</v>
      </c>
      <c r="E12" s="27">
        <v>0</v>
      </c>
      <c r="F12" s="27">
        <v>2</v>
      </c>
      <c r="G12" s="27">
        <v>2</v>
      </c>
      <c r="H12" s="27">
        <v>15</v>
      </c>
      <c r="I12" s="27">
        <v>32</v>
      </c>
      <c r="J12" s="27">
        <v>8</v>
      </c>
      <c r="K12" s="27">
        <v>7</v>
      </c>
      <c r="L12" s="27">
        <v>0</v>
      </c>
      <c r="M12" s="27">
        <v>0</v>
      </c>
      <c r="N12" s="27">
        <v>25</v>
      </c>
      <c r="O12" s="27">
        <v>41</v>
      </c>
      <c r="P12" s="27">
        <v>66</v>
      </c>
      <c r="Q12" s="26" t="s">
        <v>44</v>
      </c>
    </row>
    <row r="13" spans="1:17" ht="19.5" customHeight="1">
      <c r="A13" s="26" t="s">
        <v>45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5</v>
      </c>
      <c r="I13" s="27">
        <v>4</v>
      </c>
      <c r="J13" s="27">
        <v>19</v>
      </c>
      <c r="K13" s="27">
        <v>28</v>
      </c>
      <c r="L13" s="27">
        <v>4</v>
      </c>
      <c r="M13" s="27">
        <v>5</v>
      </c>
      <c r="N13" s="27">
        <v>28</v>
      </c>
      <c r="O13" s="27">
        <v>37</v>
      </c>
      <c r="P13" s="27">
        <v>65</v>
      </c>
      <c r="Q13" s="26" t="s">
        <v>45</v>
      </c>
    </row>
    <row r="14" spans="1:17" ht="19.5" customHeight="1">
      <c r="A14" s="26" t="s">
        <v>4</v>
      </c>
      <c r="B14" s="27">
        <v>6</v>
      </c>
      <c r="C14" s="27">
        <v>11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3</v>
      </c>
      <c r="L14" s="27">
        <v>22</v>
      </c>
      <c r="M14" s="27">
        <v>13</v>
      </c>
      <c r="N14" s="27">
        <v>28</v>
      </c>
      <c r="O14" s="27">
        <v>27</v>
      </c>
      <c r="P14" s="27">
        <v>55</v>
      </c>
      <c r="Q14" s="26" t="s">
        <v>4</v>
      </c>
    </row>
    <row r="15" spans="1:17" ht="19.5" customHeight="1">
      <c r="A15" s="26" t="s">
        <v>5</v>
      </c>
      <c r="B15" s="27">
        <v>7</v>
      </c>
      <c r="C15" s="27">
        <v>4</v>
      </c>
      <c r="D15" s="27">
        <v>8</v>
      </c>
      <c r="E15" s="27">
        <v>4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2</v>
      </c>
      <c r="M15" s="27">
        <v>2</v>
      </c>
      <c r="N15" s="27">
        <v>17</v>
      </c>
      <c r="O15" s="27">
        <v>10</v>
      </c>
      <c r="P15" s="27">
        <v>27</v>
      </c>
      <c r="Q15" s="26" t="s">
        <v>5</v>
      </c>
    </row>
    <row r="16" spans="1:17" ht="19.5" customHeight="1">
      <c r="A16" s="26" t="s">
        <v>6</v>
      </c>
      <c r="B16" s="27">
        <v>4</v>
      </c>
      <c r="C16" s="27">
        <v>3</v>
      </c>
      <c r="D16" s="27">
        <v>12</v>
      </c>
      <c r="E16" s="27">
        <v>14</v>
      </c>
      <c r="F16" s="27">
        <v>10</v>
      </c>
      <c r="G16" s="27">
        <v>8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26</v>
      </c>
      <c r="O16" s="27">
        <v>25</v>
      </c>
      <c r="P16" s="27">
        <v>51</v>
      </c>
      <c r="Q16" s="26" t="s">
        <v>6</v>
      </c>
    </row>
    <row r="17" spans="1:17" ht="19.5" customHeight="1">
      <c r="A17" s="26" t="s">
        <v>7</v>
      </c>
      <c r="B17" s="27">
        <v>5</v>
      </c>
      <c r="C17" s="27">
        <v>0</v>
      </c>
      <c r="D17" s="27">
        <v>1</v>
      </c>
      <c r="E17" s="27">
        <v>2</v>
      </c>
      <c r="F17" s="27">
        <v>6</v>
      </c>
      <c r="G17" s="27">
        <v>12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12</v>
      </c>
      <c r="O17" s="27">
        <v>14</v>
      </c>
      <c r="P17" s="27">
        <v>26</v>
      </c>
      <c r="Q17" s="26" t="s">
        <v>7</v>
      </c>
    </row>
    <row r="18" spans="1:17" ht="19.5" customHeight="1">
      <c r="A18" s="26" t="s">
        <v>8</v>
      </c>
      <c r="B18" s="27">
        <v>0</v>
      </c>
      <c r="C18" s="27">
        <v>0</v>
      </c>
      <c r="D18" s="27">
        <v>0</v>
      </c>
      <c r="E18" s="27">
        <v>0</v>
      </c>
      <c r="F18" s="27">
        <v>4</v>
      </c>
      <c r="G18" s="27">
        <v>3</v>
      </c>
      <c r="H18" s="27">
        <v>6</v>
      </c>
      <c r="I18" s="27">
        <v>7</v>
      </c>
      <c r="J18" s="27">
        <v>0</v>
      </c>
      <c r="K18" s="27">
        <v>0</v>
      </c>
      <c r="L18" s="27">
        <v>0</v>
      </c>
      <c r="M18" s="27">
        <v>0</v>
      </c>
      <c r="N18" s="27">
        <v>10</v>
      </c>
      <c r="O18" s="27">
        <v>10</v>
      </c>
      <c r="P18" s="27">
        <v>20</v>
      </c>
      <c r="Q18" s="26" t="s">
        <v>8</v>
      </c>
    </row>
    <row r="19" spans="1:17" ht="19.5" customHeight="1">
      <c r="A19" s="26" t="s">
        <v>9</v>
      </c>
      <c r="B19" s="27">
        <v>6.9999999999999991</v>
      </c>
      <c r="C19" s="27">
        <v>1</v>
      </c>
      <c r="D19" s="27">
        <v>0</v>
      </c>
      <c r="E19" s="27">
        <v>0</v>
      </c>
      <c r="F19" s="27">
        <v>0</v>
      </c>
      <c r="G19" s="27">
        <v>0</v>
      </c>
      <c r="H19" s="27">
        <v>1</v>
      </c>
      <c r="I19" s="27">
        <v>2</v>
      </c>
      <c r="J19" s="27">
        <v>3</v>
      </c>
      <c r="K19" s="27">
        <v>7</v>
      </c>
      <c r="L19" s="27">
        <v>2</v>
      </c>
      <c r="M19" s="27">
        <v>3</v>
      </c>
      <c r="N19" s="27">
        <v>13</v>
      </c>
      <c r="O19" s="27">
        <v>13.000000000000002</v>
      </c>
      <c r="P19" s="27">
        <v>26.000000000000004</v>
      </c>
      <c r="Q19" s="26" t="s">
        <v>9</v>
      </c>
    </row>
    <row r="20" spans="1:17" ht="19.5" customHeight="1">
      <c r="A20" s="26" t="s">
        <v>10</v>
      </c>
      <c r="B20" s="27">
        <v>739</v>
      </c>
      <c r="C20" s="27">
        <v>65</v>
      </c>
      <c r="D20" s="27">
        <v>585.00000000000011</v>
      </c>
      <c r="E20" s="27">
        <v>38</v>
      </c>
      <c r="F20" s="27">
        <v>0</v>
      </c>
      <c r="G20" s="27">
        <v>0</v>
      </c>
      <c r="H20" s="27">
        <v>1.0000000000000002</v>
      </c>
      <c r="I20" s="27">
        <v>1.0000000000000002</v>
      </c>
      <c r="J20" s="27">
        <v>1.0000000000000002</v>
      </c>
      <c r="K20" s="27">
        <v>2.0000000000000004</v>
      </c>
      <c r="L20" s="27">
        <v>4.0000000000000009</v>
      </c>
      <c r="M20" s="27">
        <v>5</v>
      </c>
      <c r="N20" s="27">
        <v>1330</v>
      </c>
      <c r="O20" s="27">
        <v>110.99999999999999</v>
      </c>
      <c r="P20" s="27">
        <v>1441</v>
      </c>
      <c r="Q20" s="26" t="s">
        <v>10</v>
      </c>
    </row>
    <row r="21" spans="1:17" ht="19.5" customHeight="1">
      <c r="A21" s="26" t="s">
        <v>11</v>
      </c>
      <c r="B21" s="27">
        <v>383</v>
      </c>
      <c r="C21" s="27">
        <v>157</v>
      </c>
      <c r="D21" s="27">
        <v>557</v>
      </c>
      <c r="E21" s="27">
        <v>53</v>
      </c>
      <c r="F21" s="27">
        <v>0</v>
      </c>
      <c r="G21" s="27">
        <v>0</v>
      </c>
      <c r="H21" s="27">
        <v>0</v>
      </c>
      <c r="I21" s="27">
        <v>0.99999999999999989</v>
      </c>
      <c r="J21" s="27">
        <v>0</v>
      </c>
      <c r="K21" s="27">
        <v>0</v>
      </c>
      <c r="L21" s="27">
        <v>0.99999999999999989</v>
      </c>
      <c r="M21" s="27">
        <v>0.99999999999999989</v>
      </c>
      <c r="N21" s="27">
        <v>941</v>
      </c>
      <c r="O21" s="27">
        <v>212</v>
      </c>
      <c r="P21" s="27">
        <v>1153</v>
      </c>
      <c r="Q21" s="26" t="s">
        <v>11</v>
      </c>
    </row>
    <row r="22" spans="1:17" ht="19.5" customHeight="1">
      <c r="A22" s="26" t="s">
        <v>12</v>
      </c>
      <c r="B22" s="27">
        <v>84</v>
      </c>
      <c r="C22" s="27">
        <v>86.000000000000014</v>
      </c>
      <c r="D22" s="27">
        <v>159.99999999999997</v>
      </c>
      <c r="E22" s="27">
        <v>93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244</v>
      </c>
      <c r="O22" s="27">
        <v>179</v>
      </c>
      <c r="P22" s="27">
        <v>423.00000000000006</v>
      </c>
      <c r="Q22" s="26" t="s">
        <v>12</v>
      </c>
    </row>
    <row r="23" spans="1:17" ht="19.5" customHeight="1">
      <c r="A23" s="26" t="s">
        <v>13</v>
      </c>
      <c r="B23" s="27">
        <v>31</v>
      </c>
      <c r="C23" s="27">
        <v>24</v>
      </c>
      <c r="D23" s="27">
        <v>73</v>
      </c>
      <c r="E23" s="27">
        <v>47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104</v>
      </c>
      <c r="O23" s="27">
        <v>71</v>
      </c>
      <c r="P23" s="27">
        <v>175</v>
      </c>
      <c r="Q23" s="26" t="s">
        <v>13</v>
      </c>
    </row>
    <row r="24" spans="1:17" ht="19.5" customHeight="1">
      <c r="A24" s="26" t="s">
        <v>14</v>
      </c>
      <c r="B24" s="27">
        <v>91</v>
      </c>
      <c r="C24" s="27">
        <v>93</v>
      </c>
      <c r="D24" s="27">
        <v>66</v>
      </c>
      <c r="E24" s="27">
        <v>67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157</v>
      </c>
      <c r="O24" s="27">
        <v>160</v>
      </c>
      <c r="P24" s="27">
        <v>317</v>
      </c>
      <c r="Q24" s="26" t="s">
        <v>14</v>
      </c>
    </row>
    <row r="25" spans="1:17" ht="19.5" customHeight="1">
      <c r="A25" s="26" t="s">
        <v>15</v>
      </c>
      <c r="B25" s="27">
        <v>7</v>
      </c>
      <c r="C25" s="27">
        <v>6</v>
      </c>
      <c r="D25" s="27">
        <v>22</v>
      </c>
      <c r="E25" s="27">
        <v>18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29</v>
      </c>
      <c r="O25" s="27">
        <v>24</v>
      </c>
      <c r="P25" s="27">
        <v>53</v>
      </c>
      <c r="Q25" s="26" t="s">
        <v>15</v>
      </c>
    </row>
    <row r="26" spans="1:17" ht="19.5" customHeight="1">
      <c r="A26" s="26" t="s">
        <v>16</v>
      </c>
      <c r="B26" s="27">
        <v>8</v>
      </c>
      <c r="C26" s="27">
        <v>8</v>
      </c>
      <c r="D26" s="27">
        <v>4</v>
      </c>
      <c r="E26" s="27">
        <v>5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12</v>
      </c>
      <c r="O26" s="27">
        <v>13</v>
      </c>
      <c r="P26" s="27">
        <v>25</v>
      </c>
      <c r="Q26" s="26" t="s">
        <v>16</v>
      </c>
    </row>
    <row r="27" spans="1:17" ht="19.5" customHeight="1">
      <c r="A27" s="26" t="s">
        <v>17</v>
      </c>
      <c r="B27" s="27">
        <v>0</v>
      </c>
      <c r="C27" s="27">
        <v>9</v>
      </c>
      <c r="D27" s="27">
        <v>2</v>
      </c>
      <c r="E27" s="27">
        <v>7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2</v>
      </c>
      <c r="O27" s="27">
        <v>16</v>
      </c>
      <c r="P27" s="27">
        <v>18</v>
      </c>
      <c r="Q27" s="26" t="s">
        <v>17</v>
      </c>
    </row>
    <row r="28" spans="1:17" ht="19.5" customHeight="1" thickBot="1">
      <c r="A28" s="141" t="s">
        <v>18</v>
      </c>
      <c r="B28" s="142">
        <v>29</v>
      </c>
      <c r="C28" s="142">
        <v>15</v>
      </c>
      <c r="D28" s="142">
        <v>6</v>
      </c>
      <c r="E28" s="142">
        <v>6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35</v>
      </c>
      <c r="O28" s="142">
        <v>21</v>
      </c>
      <c r="P28" s="142">
        <v>56</v>
      </c>
      <c r="Q28" s="141" t="s">
        <v>18</v>
      </c>
    </row>
    <row r="29" spans="1:17" ht="19.5" customHeight="1" thickTop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4"/>
    </row>
    <row r="30" spans="1:17" ht="19.5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4"/>
    </row>
    <row r="31" spans="1:17" ht="19.5" customHeight="1" thickBot="1">
      <c r="A31" s="282" t="s">
        <v>238</v>
      </c>
      <c r="B31" s="28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283" t="s">
        <v>239</v>
      </c>
      <c r="Q31" s="283"/>
    </row>
    <row r="32" spans="1:17" ht="19.5" customHeight="1">
      <c r="A32" s="276" t="s">
        <v>0</v>
      </c>
      <c r="B32" s="276" t="s">
        <v>61</v>
      </c>
      <c r="C32" s="276"/>
      <c r="D32" s="276" t="s">
        <v>62</v>
      </c>
      <c r="E32" s="276"/>
      <c r="F32" s="276" t="s">
        <v>63</v>
      </c>
      <c r="G32" s="276"/>
      <c r="H32" s="276" t="s">
        <v>64</v>
      </c>
      <c r="I32" s="276"/>
      <c r="J32" s="276" t="s">
        <v>65</v>
      </c>
      <c r="K32" s="276"/>
      <c r="L32" s="276" t="s">
        <v>66</v>
      </c>
      <c r="M32" s="276"/>
      <c r="N32" s="276" t="s">
        <v>85</v>
      </c>
      <c r="O32" s="276"/>
      <c r="P32" s="276"/>
      <c r="Q32" s="279" t="s">
        <v>122</v>
      </c>
    </row>
    <row r="33" spans="1:17" ht="19.5" customHeight="1">
      <c r="A33" s="277"/>
      <c r="B33" s="277" t="s">
        <v>126</v>
      </c>
      <c r="C33" s="277"/>
      <c r="D33" s="285" t="s">
        <v>127</v>
      </c>
      <c r="E33" s="285"/>
      <c r="F33" s="285" t="s">
        <v>128</v>
      </c>
      <c r="G33" s="285"/>
      <c r="H33" s="285" t="s">
        <v>129</v>
      </c>
      <c r="I33" s="285"/>
      <c r="J33" s="285" t="s">
        <v>130</v>
      </c>
      <c r="K33" s="285"/>
      <c r="L33" s="285" t="s">
        <v>131</v>
      </c>
      <c r="M33" s="285"/>
      <c r="N33" s="285" t="s">
        <v>132</v>
      </c>
      <c r="O33" s="285"/>
      <c r="P33" s="285"/>
      <c r="Q33" s="280"/>
    </row>
    <row r="34" spans="1:17" ht="19.5" customHeight="1">
      <c r="A34" s="277"/>
      <c r="B34" s="103" t="s">
        <v>40</v>
      </c>
      <c r="C34" s="103" t="s">
        <v>41</v>
      </c>
      <c r="D34" s="103" t="s">
        <v>40</v>
      </c>
      <c r="E34" s="103" t="s">
        <v>41</v>
      </c>
      <c r="F34" s="103" t="s">
        <v>40</v>
      </c>
      <c r="G34" s="103" t="s">
        <v>41</v>
      </c>
      <c r="H34" s="103" t="s">
        <v>40</v>
      </c>
      <c r="I34" s="103" t="s">
        <v>41</v>
      </c>
      <c r="J34" s="103" t="s">
        <v>40</v>
      </c>
      <c r="K34" s="103" t="s">
        <v>41</v>
      </c>
      <c r="L34" s="103" t="s">
        <v>40</v>
      </c>
      <c r="M34" s="103" t="s">
        <v>41</v>
      </c>
      <c r="N34" s="103" t="s">
        <v>40</v>
      </c>
      <c r="O34" s="103" t="s">
        <v>41</v>
      </c>
      <c r="P34" s="59" t="s">
        <v>42</v>
      </c>
      <c r="Q34" s="280"/>
    </row>
    <row r="35" spans="1:17" ht="19.5" customHeight="1" thickBot="1">
      <c r="A35" s="278"/>
      <c r="B35" s="104" t="s">
        <v>133</v>
      </c>
      <c r="C35" s="104" t="s">
        <v>134</v>
      </c>
      <c r="D35" s="104" t="s">
        <v>133</v>
      </c>
      <c r="E35" s="104" t="s">
        <v>134</v>
      </c>
      <c r="F35" s="104" t="s">
        <v>133</v>
      </c>
      <c r="G35" s="104" t="s">
        <v>134</v>
      </c>
      <c r="H35" s="104" t="s">
        <v>133</v>
      </c>
      <c r="I35" s="104" t="s">
        <v>134</v>
      </c>
      <c r="J35" s="104" t="s">
        <v>133</v>
      </c>
      <c r="K35" s="104" t="s">
        <v>134</v>
      </c>
      <c r="L35" s="104" t="s">
        <v>133</v>
      </c>
      <c r="M35" s="104" t="s">
        <v>134</v>
      </c>
      <c r="N35" s="104" t="s">
        <v>133</v>
      </c>
      <c r="O35" s="104" t="s">
        <v>134</v>
      </c>
      <c r="P35" s="23" t="s">
        <v>125</v>
      </c>
      <c r="Q35" s="281"/>
    </row>
    <row r="36" spans="1:17" ht="19.5" customHeight="1" thickTop="1">
      <c r="A36" s="26" t="s">
        <v>19</v>
      </c>
      <c r="B36" s="27">
        <v>0</v>
      </c>
      <c r="C36" s="27">
        <v>5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5</v>
      </c>
      <c r="P36" s="27">
        <v>5</v>
      </c>
      <c r="Q36" s="26" t="s">
        <v>19</v>
      </c>
    </row>
    <row r="37" spans="1:17" ht="19.5" customHeight="1">
      <c r="A37" s="26" t="s">
        <v>20</v>
      </c>
      <c r="B37" s="27">
        <v>1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1</v>
      </c>
      <c r="O37" s="27">
        <v>0</v>
      </c>
      <c r="P37" s="27">
        <v>1</v>
      </c>
      <c r="Q37" s="26" t="s">
        <v>20</v>
      </c>
    </row>
    <row r="38" spans="1:17" ht="19.5" customHeight="1">
      <c r="A38" s="26" t="s">
        <v>46</v>
      </c>
      <c r="B38" s="27">
        <v>3</v>
      </c>
      <c r="C38" s="27">
        <v>0</v>
      </c>
      <c r="D38" s="27">
        <v>4</v>
      </c>
      <c r="E38" s="27">
        <v>1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7</v>
      </c>
      <c r="O38" s="27">
        <v>1</v>
      </c>
      <c r="P38" s="27">
        <v>8</v>
      </c>
      <c r="Q38" s="26" t="s">
        <v>46</v>
      </c>
    </row>
    <row r="39" spans="1:17" ht="19.5" customHeight="1">
      <c r="A39" s="26" t="s">
        <v>47</v>
      </c>
      <c r="B39" s="27">
        <v>0</v>
      </c>
      <c r="C39" s="27">
        <v>0</v>
      </c>
      <c r="D39" s="27">
        <v>0</v>
      </c>
      <c r="E39" s="27">
        <v>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1</v>
      </c>
      <c r="P39" s="27">
        <v>1</v>
      </c>
      <c r="Q39" s="26" t="s">
        <v>47</v>
      </c>
    </row>
    <row r="40" spans="1:17" ht="19.5" customHeight="1">
      <c r="A40" s="26" t="s">
        <v>22</v>
      </c>
      <c r="B40" s="27">
        <v>5</v>
      </c>
      <c r="C40" s="27">
        <v>2</v>
      </c>
      <c r="D40" s="27">
        <v>1</v>
      </c>
      <c r="E40" s="27">
        <v>2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6</v>
      </c>
      <c r="O40" s="27">
        <v>4</v>
      </c>
      <c r="P40" s="27">
        <v>10</v>
      </c>
      <c r="Q40" s="26" t="s">
        <v>22</v>
      </c>
    </row>
    <row r="41" spans="1:17" ht="19.5" customHeight="1">
      <c r="A41" s="26" t="s">
        <v>23</v>
      </c>
      <c r="B41" s="27">
        <v>0</v>
      </c>
      <c r="C41" s="27">
        <v>4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4</v>
      </c>
      <c r="P41" s="27">
        <v>4</v>
      </c>
      <c r="Q41" s="26" t="s">
        <v>23</v>
      </c>
    </row>
    <row r="42" spans="1:17" ht="19.5" customHeight="1">
      <c r="A42" s="26" t="s">
        <v>24</v>
      </c>
      <c r="B42" s="27">
        <v>0</v>
      </c>
      <c r="C42" s="27">
        <v>1</v>
      </c>
      <c r="D42" s="27">
        <v>3</v>
      </c>
      <c r="E42" s="27">
        <v>3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3</v>
      </c>
      <c r="O42" s="27">
        <v>4</v>
      </c>
      <c r="P42" s="27">
        <v>7</v>
      </c>
      <c r="Q42" s="26" t="s">
        <v>24</v>
      </c>
    </row>
    <row r="43" spans="1:17" ht="19.5" customHeight="1">
      <c r="A43" s="26" t="s">
        <v>25</v>
      </c>
      <c r="B43" s="27">
        <v>0</v>
      </c>
      <c r="C43" s="27">
        <v>1</v>
      </c>
      <c r="D43" s="27">
        <v>0</v>
      </c>
      <c r="E43" s="27">
        <v>1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2</v>
      </c>
      <c r="P43" s="27">
        <v>2</v>
      </c>
      <c r="Q43" s="26" t="s">
        <v>25</v>
      </c>
    </row>
    <row r="44" spans="1:17" ht="19.5" customHeight="1">
      <c r="A44" s="26" t="s">
        <v>26</v>
      </c>
      <c r="B44" s="27">
        <v>3</v>
      </c>
      <c r="C44" s="27">
        <v>4</v>
      </c>
      <c r="D44" s="27">
        <v>6</v>
      </c>
      <c r="E44" s="27">
        <v>2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9</v>
      </c>
      <c r="O44" s="27">
        <v>6</v>
      </c>
      <c r="P44" s="27">
        <v>15</v>
      </c>
      <c r="Q44" s="26" t="s">
        <v>26</v>
      </c>
    </row>
    <row r="45" spans="1:17" ht="19.5" customHeight="1">
      <c r="A45" s="26" t="s">
        <v>27</v>
      </c>
      <c r="B45" s="27">
        <v>1</v>
      </c>
      <c r="C45" s="27">
        <v>1</v>
      </c>
      <c r="D45" s="27">
        <v>2</v>
      </c>
      <c r="E45" s="27">
        <v>11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3</v>
      </c>
      <c r="O45" s="27">
        <v>12</v>
      </c>
      <c r="P45" s="27">
        <v>15</v>
      </c>
      <c r="Q45" s="26" t="s">
        <v>27</v>
      </c>
    </row>
    <row r="46" spans="1:17" ht="19.5" customHeight="1">
      <c r="A46" s="26" t="s">
        <v>28</v>
      </c>
      <c r="B46" s="27">
        <v>26</v>
      </c>
      <c r="C46" s="27">
        <v>8</v>
      </c>
      <c r="D46" s="27">
        <v>10</v>
      </c>
      <c r="E46" s="27">
        <v>4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36</v>
      </c>
      <c r="O46" s="27">
        <v>12</v>
      </c>
      <c r="P46" s="27">
        <v>48</v>
      </c>
      <c r="Q46" s="26" t="s">
        <v>28</v>
      </c>
    </row>
    <row r="47" spans="1:17" ht="19.5" customHeight="1">
      <c r="A47" s="26" t="s">
        <v>29</v>
      </c>
      <c r="B47" s="27">
        <v>1</v>
      </c>
      <c r="C47" s="27">
        <v>1</v>
      </c>
      <c r="D47" s="27">
        <v>1</v>
      </c>
      <c r="E47" s="27">
        <v>7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2</v>
      </c>
      <c r="O47" s="27">
        <v>8</v>
      </c>
      <c r="P47" s="27">
        <v>10</v>
      </c>
      <c r="Q47" s="26" t="s">
        <v>29</v>
      </c>
    </row>
    <row r="48" spans="1:17" ht="19.5" customHeight="1">
      <c r="A48" s="26" t="s">
        <v>48</v>
      </c>
      <c r="B48" s="27">
        <v>0</v>
      </c>
      <c r="C48" s="27">
        <v>0</v>
      </c>
      <c r="D48" s="27">
        <v>2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2</v>
      </c>
      <c r="O48" s="27">
        <v>0</v>
      </c>
      <c r="P48" s="27">
        <v>2</v>
      </c>
      <c r="Q48" s="26" t="s">
        <v>48</v>
      </c>
    </row>
    <row r="49" spans="1:17" ht="19.5" customHeight="1">
      <c r="A49" s="26" t="s">
        <v>30</v>
      </c>
      <c r="B49" s="27">
        <v>0</v>
      </c>
      <c r="C49" s="27">
        <v>3</v>
      </c>
      <c r="D49" s="27">
        <v>3</v>
      </c>
      <c r="E49" s="27">
        <v>1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3</v>
      </c>
      <c r="O49" s="27">
        <v>4</v>
      </c>
      <c r="P49" s="27">
        <v>7</v>
      </c>
      <c r="Q49" s="26" t="s">
        <v>30</v>
      </c>
    </row>
    <row r="50" spans="1:17" ht="19.5" customHeight="1">
      <c r="A50" s="26" t="s">
        <v>31</v>
      </c>
      <c r="B50" s="27">
        <v>2</v>
      </c>
      <c r="C50" s="27">
        <v>2</v>
      </c>
      <c r="D50" s="27">
        <v>1</v>
      </c>
      <c r="E50" s="27">
        <v>6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3</v>
      </c>
      <c r="O50" s="27">
        <v>8</v>
      </c>
      <c r="P50" s="27">
        <v>11</v>
      </c>
      <c r="Q50" s="26" t="s">
        <v>31</v>
      </c>
    </row>
    <row r="51" spans="1:17" ht="19.5" customHeight="1">
      <c r="A51" s="26" t="s">
        <v>32</v>
      </c>
      <c r="B51" s="27">
        <v>1</v>
      </c>
      <c r="C51" s="27">
        <v>1</v>
      </c>
      <c r="D51" s="27">
        <v>1</v>
      </c>
      <c r="E51" s="27">
        <v>5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2</v>
      </c>
      <c r="O51" s="27">
        <v>6</v>
      </c>
      <c r="P51" s="27">
        <v>8</v>
      </c>
      <c r="Q51" s="26" t="s">
        <v>32</v>
      </c>
    </row>
    <row r="52" spans="1:17" ht="15.75">
      <c r="A52" s="26" t="s">
        <v>33</v>
      </c>
      <c r="B52" s="27">
        <v>2</v>
      </c>
      <c r="C52" s="27">
        <v>1</v>
      </c>
      <c r="D52" s="27">
        <v>2</v>
      </c>
      <c r="E52" s="27">
        <v>2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4</v>
      </c>
      <c r="O52" s="27">
        <v>3</v>
      </c>
      <c r="P52" s="27">
        <v>7</v>
      </c>
      <c r="Q52" s="26" t="s">
        <v>33</v>
      </c>
    </row>
    <row r="53" spans="1:17" ht="15.75">
      <c r="A53" s="26" t="s">
        <v>34</v>
      </c>
      <c r="B53" s="27">
        <v>1</v>
      </c>
      <c r="C53" s="27">
        <v>2</v>
      </c>
      <c r="D53" s="27">
        <v>1</v>
      </c>
      <c r="E53" s="27">
        <v>2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2</v>
      </c>
      <c r="O53" s="27">
        <v>4</v>
      </c>
      <c r="P53" s="27">
        <v>6</v>
      </c>
      <c r="Q53" s="26" t="s">
        <v>34</v>
      </c>
    </row>
    <row r="54" spans="1:17" ht="15.75">
      <c r="A54" s="26" t="s">
        <v>35</v>
      </c>
      <c r="B54" s="27">
        <v>1</v>
      </c>
      <c r="C54" s="27">
        <v>1</v>
      </c>
      <c r="D54" s="27">
        <v>1</v>
      </c>
      <c r="E54" s="27">
        <v>1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2</v>
      </c>
      <c r="O54" s="27">
        <v>2</v>
      </c>
      <c r="P54" s="27">
        <v>4</v>
      </c>
      <c r="Q54" s="26" t="s">
        <v>35</v>
      </c>
    </row>
    <row r="55" spans="1:17" ht="16.5" thickBot="1">
      <c r="A55" s="24" t="s">
        <v>36</v>
      </c>
      <c r="B55" s="25">
        <v>1</v>
      </c>
      <c r="C55" s="25">
        <v>1</v>
      </c>
      <c r="D55" s="25">
        <v>0</v>
      </c>
      <c r="E55" s="25">
        <v>2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1</v>
      </c>
      <c r="O55" s="25">
        <v>3</v>
      </c>
      <c r="P55" s="25">
        <v>4</v>
      </c>
      <c r="Q55" s="24" t="s">
        <v>36</v>
      </c>
    </row>
    <row r="56" spans="1:17" ht="32.25" thickBot="1">
      <c r="A56" s="28" t="s">
        <v>42</v>
      </c>
      <c r="B56" s="29">
        <v>1473.9999999999991</v>
      </c>
      <c r="C56" s="29">
        <v>558.99999999999989</v>
      </c>
      <c r="D56" s="29">
        <v>1554.0000000000005</v>
      </c>
      <c r="E56" s="29">
        <v>435</v>
      </c>
      <c r="F56" s="29">
        <v>34.000000000000007</v>
      </c>
      <c r="G56" s="29">
        <v>37</v>
      </c>
      <c r="H56" s="29">
        <v>37</v>
      </c>
      <c r="I56" s="29">
        <v>56</v>
      </c>
      <c r="J56" s="29">
        <v>30.999999999999982</v>
      </c>
      <c r="K56" s="29">
        <v>46.999999999999979</v>
      </c>
      <c r="L56" s="29">
        <v>35.000000000000007</v>
      </c>
      <c r="M56" s="29">
        <v>28.999999999999986</v>
      </c>
      <c r="N56" s="29">
        <v>3165</v>
      </c>
      <c r="O56" s="29">
        <v>1163</v>
      </c>
      <c r="P56" s="29">
        <v>4327.9999999999991</v>
      </c>
      <c r="Q56" s="28" t="s">
        <v>125</v>
      </c>
    </row>
    <row r="57" spans="1:17" ht="15.75" thickTop="1"/>
  </sheetData>
  <mergeCells count="38">
    <mergeCell ref="F5:G5"/>
    <mergeCell ref="H5:I5"/>
    <mergeCell ref="J5:K5"/>
    <mergeCell ref="L5:M5"/>
    <mergeCell ref="D33:E33"/>
    <mergeCell ref="F33:G33"/>
    <mergeCell ref="H33:I33"/>
    <mergeCell ref="J33:K33"/>
    <mergeCell ref="L33:M33"/>
    <mergeCell ref="A31:B31"/>
    <mergeCell ref="P31:Q31"/>
    <mergeCell ref="A32:A35"/>
    <mergeCell ref="B32:C32"/>
    <mergeCell ref="D32:E32"/>
    <mergeCell ref="F32:G32"/>
    <mergeCell ref="H32:I32"/>
    <mergeCell ref="J32:K32"/>
    <mergeCell ref="L32:M32"/>
    <mergeCell ref="N32:P32"/>
    <mergeCell ref="Q32:Q35"/>
    <mergeCell ref="B33:C33"/>
    <mergeCell ref="N33:P33"/>
    <mergeCell ref="A4:A7"/>
    <mergeCell ref="A1:Q1"/>
    <mergeCell ref="Q4:Q7"/>
    <mergeCell ref="A3:B3"/>
    <mergeCell ref="P3:Q3"/>
    <mergeCell ref="A2:Q2"/>
    <mergeCell ref="B5:C5"/>
    <mergeCell ref="N5:P5"/>
    <mergeCell ref="N4:P4"/>
    <mergeCell ref="B4:C4"/>
    <mergeCell ref="D4:E4"/>
    <mergeCell ref="F4:G4"/>
    <mergeCell ref="H4:I4"/>
    <mergeCell ref="J4:K4"/>
    <mergeCell ref="L4:M4"/>
    <mergeCell ref="D5:E5"/>
  </mergeCells>
  <pageMargins left="0.7" right="0.7" top="0.75" bottom="0.75" header="0.3" footer="0.3"/>
  <pageSetup paperSize="9" scale="85" orientation="landscape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rightToLeft="1" view="pageBreakPreview" zoomScaleNormal="100" zoomScaleSheetLayoutView="100" workbookViewId="0">
      <selection activeCell="A24" sqref="A24"/>
    </sheetView>
  </sheetViews>
  <sheetFormatPr defaultRowHeight="15.75"/>
  <cols>
    <col min="1" max="1" width="16.5703125" style="12" customWidth="1"/>
    <col min="2" max="2" width="21.28515625" style="12" customWidth="1"/>
    <col min="3" max="5" width="23.5703125" style="12" customWidth="1"/>
    <col min="6" max="6" width="16.28515625" style="12" customWidth="1"/>
    <col min="7" max="16384" width="9.140625" style="12"/>
  </cols>
  <sheetData>
    <row r="1" spans="2:11" ht="26.25" customHeight="1">
      <c r="B1" s="860" t="s">
        <v>565</v>
      </c>
      <c r="C1" s="860"/>
      <c r="D1" s="860"/>
      <c r="E1" s="860"/>
      <c r="F1" s="860"/>
    </row>
    <row r="2" spans="2:11" ht="33.75" customHeight="1">
      <c r="B2" s="952" t="s">
        <v>566</v>
      </c>
      <c r="C2" s="952"/>
      <c r="D2" s="952"/>
      <c r="E2" s="952"/>
      <c r="F2" s="952"/>
    </row>
    <row r="3" spans="2:11" ht="23.25" customHeight="1" thickBot="1">
      <c r="B3" s="1080" t="s">
        <v>567</v>
      </c>
      <c r="C3" s="1080"/>
      <c r="F3" s="587" t="s">
        <v>568</v>
      </c>
    </row>
    <row r="4" spans="2:11" ht="21.75" customHeight="1" thickTop="1">
      <c r="B4" s="511" t="s">
        <v>0</v>
      </c>
      <c r="C4" s="266" t="s">
        <v>569</v>
      </c>
      <c r="D4" s="266"/>
      <c r="E4" s="266"/>
      <c r="F4" s="511" t="s">
        <v>122</v>
      </c>
      <c r="H4" s="803"/>
      <c r="I4" s="803"/>
    </row>
    <row r="5" spans="2:11" ht="21.75" customHeight="1">
      <c r="B5" s="943"/>
      <c r="C5" s="237" t="s">
        <v>40</v>
      </c>
      <c r="D5" s="237" t="s">
        <v>41</v>
      </c>
      <c r="E5" s="237" t="s">
        <v>42</v>
      </c>
      <c r="F5" s="943"/>
    </row>
    <row r="6" spans="2:11" ht="21.75" customHeight="1" thickBot="1">
      <c r="B6" s="944"/>
      <c r="C6" s="244" t="s">
        <v>213</v>
      </c>
      <c r="D6" s="244" t="s">
        <v>214</v>
      </c>
      <c r="E6" s="244" t="s">
        <v>125</v>
      </c>
      <c r="F6" s="944"/>
    </row>
    <row r="7" spans="2:11" ht="19.5" customHeight="1">
      <c r="B7" s="945" t="s">
        <v>7</v>
      </c>
      <c r="C7" s="946">
        <v>55.999999999999993</v>
      </c>
      <c r="D7" s="946">
        <v>20</v>
      </c>
      <c r="E7" s="946">
        <v>76</v>
      </c>
      <c r="F7" s="945" t="s">
        <v>7</v>
      </c>
    </row>
    <row r="8" spans="2:11" ht="19.5" customHeight="1">
      <c r="B8" s="947" t="s">
        <v>8</v>
      </c>
      <c r="C8" s="948">
        <v>190</v>
      </c>
      <c r="D8" s="948">
        <v>37</v>
      </c>
      <c r="E8" s="948">
        <v>227</v>
      </c>
      <c r="F8" s="947" t="s">
        <v>8</v>
      </c>
    </row>
    <row r="9" spans="2:11" ht="19.5" customHeight="1">
      <c r="B9" s="947" t="s">
        <v>9</v>
      </c>
      <c r="C9" s="948">
        <v>164</v>
      </c>
      <c r="D9" s="948">
        <v>0</v>
      </c>
      <c r="E9" s="948">
        <v>164</v>
      </c>
      <c r="F9" s="947" t="s">
        <v>9</v>
      </c>
    </row>
    <row r="10" spans="2:11" ht="19.5" customHeight="1">
      <c r="B10" s="947" t="s">
        <v>10</v>
      </c>
      <c r="C10" s="948">
        <v>109</v>
      </c>
      <c r="D10" s="948">
        <v>10</v>
      </c>
      <c r="E10" s="948">
        <v>119</v>
      </c>
      <c r="F10" s="947" t="s">
        <v>10</v>
      </c>
    </row>
    <row r="11" spans="2:11" ht="19.5" customHeight="1">
      <c r="B11" s="947" t="s">
        <v>19</v>
      </c>
      <c r="C11" s="948">
        <v>1</v>
      </c>
      <c r="D11" s="948">
        <v>0</v>
      </c>
      <c r="E11" s="948">
        <v>1</v>
      </c>
      <c r="F11" s="947" t="s">
        <v>19</v>
      </c>
    </row>
    <row r="12" spans="2:11" ht="19.5" customHeight="1">
      <c r="B12" s="947" t="s">
        <v>20</v>
      </c>
      <c r="C12" s="948">
        <v>2</v>
      </c>
      <c r="D12" s="948">
        <v>0</v>
      </c>
      <c r="E12" s="948">
        <v>2</v>
      </c>
      <c r="F12" s="947" t="s">
        <v>20</v>
      </c>
    </row>
    <row r="13" spans="2:11" ht="19.5" customHeight="1">
      <c r="B13" s="947" t="s">
        <v>46</v>
      </c>
      <c r="C13" s="948">
        <v>1</v>
      </c>
      <c r="D13" s="948">
        <v>0</v>
      </c>
      <c r="E13" s="948">
        <v>1</v>
      </c>
      <c r="F13" s="947" t="s">
        <v>46</v>
      </c>
    </row>
    <row r="14" spans="2:11" ht="19.5" customHeight="1">
      <c r="B14" s="947" t="s">
        <v>47</v>
      </c>
      <c r="C14" s="948">
        <v>1</v>
      </c>
      <c r="D14" s="948">
        <v>0</v>
      </c>
      <c r="E14" s="948">
        <v>1</v>
      </c>
      <c r="F14" s="947" t="s">
        <v>47</v>
      </c>
    </row>
    <row r="15" spans="2:11" ht="19.5" customHeight="1">
      <c r="B15" s="947" t="s">
        <v>23</v>
      </c>
      <c r="C15" s="948">
        <v>2</v>
      </c>
      <c r="D15" s="948">
        <v>0</v>
      </c>
      <c r="E15" s="948">
        <v>2</v>
      </c>
      <c r="F15" s="947" t="s">
        <v>23</v>
      </c>
      <c r="J15" s="312"/>
      <c r="K15" s="312"/>
    </row>
    <row r="16" spans="2:11" ht="19.5" customHeight="1">
      <c r="B16" s="947" t="s">
        <v>24</v>
      </c>
      <c r="C16" s="948">
        <v>2</v>
      </c>
      <c r="D16" s="948">
        <v>0</v>
      </c>
      <c r="E16" s="948">
        <v>2</v>
      </c>
      <c r="F16" s="947" t="s">
        <v>24</v>
      </c>
    </row>
    <row r="17" spans="2:6" ht="19.5" customHeight="1">
      <c r="B17" s="947" t="s">
        <v>27</v>
      </c>
      <c r="C17" s="948">
        <v>2</v>
      </c>
      <c r="D17" s="948">
        <v>0</v>
      </c>
      <c r="E17" s="948">
        <v>2</v>
      </c>
      <c r="F17" s="947" t="s">
        <v>27</v>
      </c>
    </row>
    <row r="18" spans="2:6" ht="19.5" customHeight="1">
      <c r="B18" s="947" t="s">
        <v>29</v>
      </c>
      <c r="C18" s="948">
        <v>1</v>
      </c>
      <c r="D18" s="948">
        <v>0</v>
      </c>
      <c r="E18" s="948">
        <v>1</v>
      </c>
      <c r="F18" s="947" t="s">
        <v>29</v>
      </c>
    </row>
    <row r="19" spans="2:6" ht="19.5" customHeight="1">
      <c r="B19" s="947" t="s">
        <v>48</v>
      </c>
      <c r="C19" s="948">
        <v>3</v>
      </c>
      <c r="D19" s="948">
        <v>0</v>
      </c>
      <c r="E19" s="948">
        <v>3</v>
      </c>
      <c r="F19" s="947" t="s">
        <v>48</v>
      </c>
    </row>
    <row r="20" spans="2:6" ht="19.5" customHeight="1">
      <c r="B20" s="947" t="s">
        <v>570</v>
      </c>
      <c r="C20" s="948">
        <v>1</v>
      </c>
      <c r="D20" s="948">
        <v>0</v>
      </c>
      <c r="E20" s="948">
        <v>1</v>
      </c>
      <c r="F20" s="947" t="s">
        <v>570</v>
      </c>
    </row>
    <row r="21" spans="2:6" ht="19.5" customHeight="1">
      <c r="B21" s="947" t="s">
        <v>34</v>
      </c>
      <c r="C21" s="948">
        <v>2</v>
      </c>
      <c r="D21" s="948">
        <v>0</v>
      </c>
      <c r="E21" s="948">
        <v>2</v>
      </c>
      <c r="F21" s="947" t="s">
        <v>34</v>
      </c>
    </row>
    <row r="22" spans="2:6" ht="19.5" customHeight="1">
      <c r="B22" s="947" t="s">
        <v>35</v>
      </c>
      <c r="C22" s="948">
        <v>5</v>
      </c>
      <c r="D22" s="948">
        <v>0</v>
      </c>
      <c r="E22" s="948">
        <v>5</v>
      </c>
      <c r="F22" s="947" t="s">
        <v>35</v>
      </c>
    </row>
    <row r="23" spans="2:6" ht="19.5" customHeight="1" thickBot="1">
      <c r="B23" s="945" t="s">
        <v>571</v>
      </c>
      <c r="C23" s="946">
        <v>1</v>
      </c>
      <c r="D23" s="946">
        <v>0</v>
      </c>
      <c r="E23" s="946">
        <v>1</v>
      </c>
      <c r="F23" s="945" t="s">
        <v>571</v>
      </c>
    </row>
    <row r="24" spans="2:6" ht="19.5" customHeight="1" thickBot="1">
      <c r="B24" s="950" t="s">
        <v>42</v>
      </c>
      <c r="C24" s="951">
        <v>543</v>
      </c>
      <c r="D24" s="951">
        <v>67</v>
      </c>
      <c r="E24" s="951">
        <v>610</v>
      </c>
      <c r="F24" s="950" t="s">
        <v>125</v>
      </c>
    </row>
    <row r="25" spans="2:6" ht="21" customHeight="1" thickTop="1"/>
    <row r="26" spans="2:6" ht="21" customHeight="1">
      <c r="C26" s="1081"/>
      <c r="D26" s="1081"/>
      <c r="E26" s="1081"/>
    </row>
    <row r="27" spans="2:6" ht="21" customHeight="1"/>
    <row r="28" spans="2:6" ht="21" customHeight="1"/>
    <row r="29" spans="2:6" ht="21" customHeight="1"/>
    <row r="30" spans="2:6" ht="21" customHeight="1"/>
    <row r="31" spans="2:6" ht="21" customHeight="1"/>
    <row r="32" spans="2:6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mergeCells count="7">
    <mergeCell ref="J15:K15"/>
    <mergeCell ref="B1:F1"/>
    <mergeCell ref="B2:F2"/>
    <mergeCell ref="B3:C3"/>
    <mergeCell ref="B4:B6"/>
    <mergeCell ref="C4:E4"/>
    <mergeCell ref="F4:F6"/>
  </mergeCells>
  <printOptions horizontalCentered="1"/>
  <pageMargins left="1" right="1" top="1" bottom="1" header="1" footer="1"/>
  <pageSetup paperSize="9" scale="8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rightToLeft="1" view="pageBreakPreview" zoomScale="90" zoomScaleNormal="100" zoomScaleSheetLayoutView="90" workbookViewId="0">
      <selection activeCell="A24" sqref="A24"/>
    </sheetView>
  </sheetViews>
  <sheetFormatPr defaultRowHeight="15.75"/>
  <cols>
    <col min="1" max="1" width="15.42578125" style="1082" customWidth="1"/>
    <col min="2" max="2" width="24.5703125" style="1082" customWidth="1"/>
    <col min="3" max="5" width="12" style="1082" customWidth="1"/>
    <col min="6" max="6" width="26.7109375" style="1082" customWidth="1"/>
    <col min="7" max="7" width="21.42578125" style="1082" customWidth="1"/>
    <col min="8" max="9" width="9.140625" style="1082"/>
    <col min="10" max="10" width="9.140625" style="1083"/>
    <col min="11" max="11" width="25.28515625" style="1083" customWidth="1"/>
    <col min="12" max="13" width="9.140625" style="1083"/>
    <col min="14" max="16384" width="9.140625" style="1082"/>
  </cols>
  <sheetData>
    <row r="1" spans="1:13" ht="44.25" customHeight="1">
      <c r="A1" s="860" t="s">
        <v>572</v>
      </c>
      <c r="B1" s="860"/>
      <c r="C1" s="860"/>
      <c r="D1" s="860"/>
      <c r="E1" s="860"/>
      <c r="F1" s="860"/>
      <c r="G1" s="860"/>
    </row>
    <row r="2" spans="1:13" s="1084" customFormat="1" ht="44.25" customHeight="1">
      <c r="A2" s="399" t="s">
        <v>573</v>
      </c>
      <c r="B2" s="399"/>
      <c r="C2" s="399"/>
      <c r="D2" s="399"/>
      <c r="E2" s="399"/>
      <c r="F2" s="399"/>
      <c r="G2" s="399"/>
      <c r="J2" s="1085"/>
      <c r="K2" s="1085"/>
      <c r="L2" s="1085"/>
      <c r="M2" s="1085"/>
    </row>
    <row r="3" spans="1:13" s="74" customFormat="1" ht="25.5" customHeight="1" thickBot="1">
      <c r="A3" s="335" t="s">
        <v>574</v>
      </c>
      <c r="B3" s="335"/>
      <c r="G3" s="74" t="s">
        <v>575</v>
      </c>
      <c r="J3" s="249"/>
      <c r="K3" s="249"/>
      <c r="L3" s="249"/>
      <c r="M3" s="249"/>
    </row>
    <row r="4" spans="1:13" ht="27.75" customHeight="1" thickTop="1">
      <c r="A4" s="818" t="s">
        <v>50</v>
      </c>
      <c r="B4" s="818" t="s">
        <v>437</v>
      </c>
      <c r="C4" s="403" t="s">
        <v>576</v>
      </c>
      <c r="D4" s="403"/>
      <c r="E4" s="403"/>
      <c r="F4" s="818" t="s">
        <v>515</v>
      </c>
      <c r="G4" s="420" t="s">
        <v>142</v>
      </c>
      <c r="K4" s="1086"/>
    </row>
    <row r="5" spans="1:13" ht="27.75" customHeight="1">
      <c r="A5" s="821"/>
      <c r="B5" s="821"/>
      <c r="C5" s="238" t="s">
        <v>40</v>
      </c>
      <c r="D5" s="238" t="s">
        <v>41</v>
      </c>
      <c r="E5" s="237" t="s">
        <v>42</v>
      </c>
      <c r="F5" s="821"/>
      <c r="G5" s="421"/>
      <c r="K5" s="1086"/>
    </row>
    <row r="6" spans="1:13" ht="25.5" customHeight="1" thickBot="1">
      <c r="A6" s="823"/>
      <c r="B6" s="823"/>
      <c r="C6" s="244" t="s">
        <v>213</v>
      </c>
      <c r="D6" s="244" t="s">
        <v>214</v>
      </c>
      <c r="E6" s="244" t="s">
        <v>125</v>
      </c>
      <c r="F6" s="823"/>
      <c r="G6" s="421"/>
      <c r="K6" s="1086"/>
    </row>
    <row r="7" spans="1:13" ht="35.25" customHeight="1">
      <c r="A7" s="1087" t="s">
        <v>278</v>
      </c>
      <c r="B7" s="1088" t="s">
        <v>440</v>
      </c>
      <c r="C7" s="1089">
        <v>24</v>
      </c>
      <c r="D7" s="1089">
        <v>0</v>
      </c>
      <c r="E7" s="964">
        <v>24</v>
      </c>
      <c r="F7" s="1088" t="s">
        <v>577</v>
      </c>
      <c r="G7" s="1090" t="s">
        <v>279</v>
      </c>
      <c r="K7" s="1086"/>
    </row>
    <row r="8" spans="1:13" ht="35.25" customHeight="1">
      <c r="A8" s="1091" t="s">
        <v>578</v>
      </c>
      <c r="B8" s="1092"/>
      <c r="C8" s="1093">
        <v>109</v>
      </c>
      <c r="D8" s="1093">
        <v>10</v>
      </c>
      <c r="E8" s="1094">
        <v>119</v>
      </c>
      <c r="F8" s="1092"/>
      <c r="G8" s="1095" t="s">
        <v>579</v>
      </c>
      <c r="I8" s="1082" t="s">
        <v>580</v>
      </c>
      <c r="K8" s="1086"/>
    </row>
    <row r="9" spans="1:13" ht="35.25" customHeight="1">
      <c r="A9" s="1091" t="s">
        <v>52</v>
      </c>
      <c r="B9" s="1092"/>
      <c r="C9" s="1093">
        <v>9</v>
      </c>
      <c r="D9" s="1093">
        <v>0</v>
      </c>
      <c r="E9" s="1094">
        <v>9</v>
      </c>
      <c r="F9" s="1092"/>
      <c r="G9" s="1095" t="s">
        <v>144</v>
      </c>
      <c r="K9" s="1008"/>
    </row>
    <row r="10" spans="1:13" ht="35.25" customHeight="1">
      <c r="A10" s="1091" t="s">
        <v>53</v>
      </c>
      <c r="B10" s="1092"/>
      <c r="C10" s="1093">
        <v>326</v>
      </c>
      <c r="D10" s="1093">
        <v>34</v>
      </c>
      <c r="E10" s="1094">
        <v>360</v>
      </c>
      <c r="F10" s="1092"/>
      <c r="G10" s="1095" t="s">
        <v>581</v>
      </c>
      <c r="K10" s="1086"/>
    </row>
    <row r="11" spans="1:13" ht="35.25" customHeight="1" thickBot="1">
      <c r="A11" s="1087" t="s">
        <v>330</v>
      </c>
      <c r="B11" s="1096"/>
      <c r="C11" s="1089">
        <v>75</v>
      </c>
      <c r="D11" s="1089">
        <v>23</v>
      </c>
      <c r="E11" s="964">
        <v>98</v>
      </c>
      <c r="F11" s="1096"/>
      <c r="G11" s="1097" t="s">
        <v>285</v>
      </c>
      <c r="K11" s="1008"/>
    </row>
    <row r="12" spans="1:13" ht="35.25" customHeight="1" thickTop="1" thickBot="1">
      <c r="A12" s="1098" t="s">
        <v>42</v>
      </c>
      <c r="B12" s="1098"/>
      <c r="C12" s="1099">
        <v>543</v>
      </c>
      <c r="D12" s="1099">
        <v>67</v>
      </c>
      <c r="E12" s="1100">
        <v>610</v>
      </c>
      <c r="F12" s="1101" t="s">
        <v>125</v>
      </c>
      <c r="G12" s="1101"/>
      <c r="K12" s="1008"/>
    </row>
    <row r="13" spans="1:13" ht="16.5" thickTop="1">
      <c r="E13" s="978"/>
      <c r="K13" s="1086"/>
    </row>
    <row r="14" spans="1:13">
      <c r="K14" s="1086"/>
    </row>
    <row r="15" spans="1:13">
      <c r="K15" s="1086"/>
    </row>
    <row r="16" spans="1:13">
      <c r="K16" s="1086"/>
    </row>
    <row r="17" spans="2:11">
      <c r="K17" s="1022"/>
    </row>
    <row r="18" spans="2:11">
      <c r="B18" s="1102"/>
      <c r="C18" s="1102"/>
    </row>
  </sheetData>
  <mergeCells count="13">
    <mergeCell ref="B7:B11"/>
    <mergeCell ref="F7:F11"/>
    <mergeCell ref="A12:B12"/>
    <mergeCell ref="F12:G12"/>
    <mergeCell ref="B18:C18"/>
    <mergeCell ref="A1:G1"/>
    <mergeCell ref="A2:G2"/>
    <mergeCell ref="A3:B3"/>
    <mergeCell ref="A4:A6"/>
    <mergeCell ref="B4:B6"/>
    <mergeCell ref="C4:E4"/>
    <mergeCell ref="F4:F6"/>
    <mergeCell ref="G4:G6"/>
  </mergeCells>
  <printOptions horizontalCentered="1"/>
  <pageMargins left="1.5" right="1.5" top="1" bottom="1" header="1" footer="1"/>
  <pageSetup paperSize="9" scale="85" orientation="landscape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rightToLeft="1" view="pageBreakPreview" topLeftCell="A11" zoomScaleNormal="90" zoomScaleSheetLayoutView="100" workbookViewId="0">
      <selection activeCell="A24" sqref="A24"/>
    </sheetView>
  </sheetViews>
  <sheetFormatPr defaultRowHeight="15"/>
  <cols>
    <col min="1" max="1" width="11" style="3" customWidth="1"/>
    <col min="2" max="11" width="12.140625" style="3" customWidth="1"/>
    <col min="12" max="16384" width="9.140625" style="3"/>
  </cols>
  <sheetData>
    <row r="1" spans="1:11" ht="27.75" customHeight="1">
      <c r="A1" s="504" t="s">
        <v>582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36.75" customHeight="1">
      <c r="A2" s="843" t="s">
        <v>583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</row>
    <row r="3" spans="1:11" s="978" customFormat="1" ht="21.75" customHeight="1" thickBot="1">
      <c r="A3" s="1020" t="s">
        <v>584</v>
      </c>
      <c r="B3" s="981"/>
      <c r="C3" s="981"/>
      <c r="D3" s="981"/>
      <c r="E3" s="981"/>
      <c r="F3" s="981"/>
      <c r="G3" s="981"/>
      <c r="H3" s="981"/>
      <c r="I3" s="981"/>
      <c r="J3" s="981"/>
      <c r="K3" s="74" t="s">
        <v>585</v>
      </c>
    </row>
    <row r="4" spans="1:11" ht="21.75" customHeight="1" thickTop="1">
      <c r="A4" s="982" t="s">
        <v>0</v>
      </c>
      <c r="B4" s="982" t="s">
        <v>64</v>
      </c>
      <c r="C4" s="982"/>
      <c r="D4" s="982" t="s">
        <v>65</v>
      </c>
      <c r="E4" s="982"/>
      <c r="F4" s="982" t="s">
        <v>66</v>
      </c>
      <c r="G4" s="982"/>
      <c r="H4" s="982" t="s">
        <v>77</v>
      </c>
      <c r="I4" s="982"/>
      <c r="J4" s="982"/>
      <c r="K4" s="982" t="s">
        <v>122</v>
      </c>
    </row>
    <row r="5" spans="1:11" ht="21.75" customHeight="1">
      <c r="A5" s="983"/>
      <c r="B5" s="863" t="s">
        <v>450</v>
      </c>
      <c r="C5" s="863"/>
      <c r="D5" s="863" t="s">
        <v>451</v>
      </c>
      <c r="E5" s="863"/>
      <c r="F5" s="863" t="s">
        <v>452</v>
      </c>
      <c r="G5" s="863"/>
      <c r="H5" s="863" t="s">
        <v>125</v>
      </c>
      <c r="I5" s="863"/>
      <c r="J5" s="863"/>
      <c r="K5" s="983"/>
    </row>
    <row r="6" spans="1:11" ht="21.75" customHeight="1">
      <c r="A6" s="983"/>
      <c r="B6" s="59" t="s">
        <v>40</v>
      </c>
      <c r="C6" s="59" t="s">
        <v>41</v>
      </c>
      <c r="D6" s="59" t="s">
        <v>40</v>
      </c>
      <c r="E6" s="59" t="s">
        <v>41</v>
      </c>
      <c r="F6" s="59" t="s">
        <v>40</v>
      </c>
      <c r="G6" s="59" t="s">
        <v>41</v>
      </c>
      <c r="H6" s="59" t="s">
        <v>40</v>
      </c>
      <c r="I6" s="59" t="s">
        <v>41</v>
      </c>
      <c r="J6" s="59" t="s">
        <v>42</v>
      </c>
      <c r="K6" s="983"/>
    </row>
    <row r="7" spans="1:11" ht="21.75" customHeight="1" thickBot="1">
      <c r="A7" s="984"/>
      <c r="B7" s="244" t="s">
        <v>213</v>
      </c>
      <c r="C7" s="244" t="s">
        <v>214</v>
      </c>
      <c r="D7" s="244" t="s">
        <v>213</v>
      </c>
      <c r="E7" s="244" t="s">
        <v>214</v>
      </c>
      <c r="F7" s="244" t="s">
        <v>213</v>
      </c>
      <c r="G7" s="244" t="s">
        <v>214</v>
      </c>
      <c r="H7" s="244" t="s">
        <v>213</v>
      </c>
      <c r="I7" s="244" t="s">
        <v>214</v>
      </c>
      <c r="J7" s="1103" t="s">
        <v>125</v>
      </c>
      <c r="K7" s="984"/>
    </row>
    <row r="8" spans="1:11" ht="27.75" customHeight="1">
      <c r="A8" s="985" t="s">
        <v>7</v>
      </c>
      <c r="B8" s="850">
        <v>50</v>
      </c>
      <c r="C8" s="850">
        <v>20</v>
      </c>
      <c r="D8" s="850">
        <v>0</v>
      </c>
      <c r="E8" s="850">
        <v>0</v>
      </c>
      <c r="F8" s="850">
        <v>0</v>
      </c>
      <c r="G8" s="850">
        <v>0</v>
      </c>
      <c r="H8" s="850">
        <v>50</v>
      </c>
      <c r="I8" s="850">
        <v>20</v>
      </c>
      <c r="J8" s="850">
        <v>70</v>
      </c>
      <c r="K8" s="985" t="s">
        <v>7</v>
      </c>
    </row>
    <row r="9" spans="1:11" ht="27.75" customHeight="1">
      <c r="A9" s="986" t="s">
        <v>8</v>
      </c>
      <c r="B9" s="855">
        <v>198</v>
      </c>
      <c r="C9" s="855">
        <v>37</v>
      </c>
      <c r="D9" s="855">
        <v>160</v>
      </c>
      <c r="E9" s="855">
        <v>29</v>
      </c>
      <c r="F9" s="855">
        <v>0</v>
      </c>
      <c r="G9" s="855">
        <v>0</v>
      </c>
      <c r="H9" s="855">
        <v>358</v>
      </c>
      <c r="I9" s="855">
        <v>66</v>
      </c>
      <c r="J9" s="855">
        <v>423.99999999999994</v>
      </c>
      <c r="K9" s="986" t="s">
        <v>8</v>
      </c>
    </row>
    <row r="10" spans="1:11" ht="27.75" customHeight="1">
      <c r="A10" s="986" t="s">
        <v>9</v>
      </c>
      <c r="B10" s="855">
        <v>20</v>
      </c>
      <c r="C10" s="855">
        <v>2</v>
      </c>
      <c r="D10" s="855">
        <v>237</v>
      </c>
      <c r="E10" s="855">
        <v>37</v>
      </c>
      <c r="F10" s="855">
        <v>94</v>
      </c>
      <c r="G10" s="855">
        <v>15</v>
      </c>
      <c r="H10" s="855">
        <v>351</v>
      </c>
      <c r="I10" s="855">
        <v>54</v>
      </c>
      <c r="J10" s="855">
        <v>405</v>
      </c>
      <c r="K10" s="986" t="s">
        <v>9</v>
      </c>
    </row>
    <row r="11" spans="1:11" ht="27.75" customHeight="1">
      <c r="A11" s="986" t="s">
        <v>10</v>
      </c>
      <c r="B11" s="855">
        <v>110</v>
      </c>
      <c r="C11" s="855">
        <v>10</v>
      </c>
      <c r="D11" s="855">
        <v>87</v>
      </c>
      <c r="E11" s="855">
        <v>12</v>
      </c>
      <c r="F11" s="855">
        <v>358</v>
      </c>
      <c r="G11" s="855">
        <v>48</v>
      </c>
      <c r="H11" s="855">
        <v>555</v>
      </c>
      <c r="I11" s="855">
        <v>70</v>
      </c>
      <c r="J11" s="855">
        <v>625</v>
      </c>
      <c r="K11" s="986" t="s">
        <v>10</v>
      </c>
    </row>
    <row r="12" spans="1:11" ht="27.75" customHeight="1">
      <c r="A12" s="986" t="s">
        <v>11</v>
      </c>
      <c r="B12" s="855">
        <v>0</v>
      </c>
      <c r="C12" s="855">
        <v>0</v>
      </c>
      <c r="D12" s="855">
        <v>8</v>
      </c>
      <c r="E12" s="855">
        <v>1</v>
      </c>
      <c r="F12" s="855">
        <v>22</v>
      </c>
      <c r="G12" s="855">
        <v>2</v>
      </c>
      <c r="H12" s="855">
        <v>30</v>
      </c>
      <c r="I12" s="855">
        <v>3</v>
      </c>
      <c r="J12" s="855">
        <v>33</v>
      </c>
      <c r="K12" s="986" t="s">
        <v>11</v>
      </c>
    </row>
    <row r="13" spans="1:11" ht="27.75" customHeight="1">
      <c r="A13" s="986" t="s">
        <v>12</v>
      </c>
      <c r="B13" s="855">
        <v>0</v>
      </c>
      <c r="C13" s="855">
        <v>0</v>
      </c>
      <c r="D13" s="855">
        <v>1</v>
      </c>
      <c r="E13" s="855">
        <v>0</v>
      </c>
      <c r="F13" s="855">
        <v>13.999999999999998</v>
      </c>
      <c r="G13" s="855">
        <v>2</v>
      </c>
      <c r="H13" s="855">
        <v>15</v>
      </c>
      <c r="I13" s="855">
        <v>2</v>
      </c>
      <c r="J13" s="855">
        <v>17</v>
      </c>
      <c r="K13" s="986" t="s">
        <v>12</v>
      </c>
    </row>
    <row r="14" spans="1:11" ht="27.75" customHeight="1">
      <c r="A14" s="986" t="s">
        <v>13</v>
      </c>
      <c r="B14" s="855">
        <v>0</v>
      </c>
      <c r="C14" s="855">
        <v>0</v>
      </c>
      <c r="D14" s="855">
        <v>0</v>
      </c>
      <c r="E14" s="855">
        <v>0</v>
      </c>
      <c r="F14" s="855">
        <v>6</v>
      </c>
      <c r="G14" s="855">
        <v>0</v>
      </c>
      <c r="H14" s="855">
        <v>6</v>
      </c>
      <c r="I14" s="855">
        <v>0</v>
      </c>
      <c r="J14" s="855">
        <v>6</v>
      </c>
      <c r="K14" s="986" t="s">
        <v>13</v>
      </c>
    </row>
    <row r="15" spans="1:11" ht="27.75" customHeight="1">
      <c r="A15" s="986" t="s">
        <v>46</v>
      </c>
      <c r="B15" s="855">
        <v>4</v>
      </c>
      <c r="C15" s="855">
        <v>0</v>
      </c>
      <c r="D15" s="855">
        <v>7</v>
      </c>
      <c r="E15" s="855">
        <v>0</v>
      </c>
      <c r="F15" s="855">
        <v>2</v>
      </c>
      <c r="G15" s="855">
        <v>0</v>
      </c>
      <c r="H15" s="855">
        <v>13</v>
      </c>
      <c r="I15" s="855">
        <v>0</v>
      </c>
      <c r="J15" s="855">
        <v>13</v>
      </c>
      <c r="K15" s="986" t="s">
        <v>46</v>
      </c>
    </row>
    <row r="16" spans="1:11" ht="21.75" customHeight="1">
      <c r="A16" s="986" t="s">
        <v>48</v>
      </c>
      <c r="B16" s="855">
        <v>11</v>
      </c>
      <c r="C16" s="855">
        <v>0</v>
      </c>
      <c r="D16" s="855">
        <v>10</v>
      </c>
      <c r="E16" s="855">
        <v>0</v>
      </c>
      <c r="F16" s="855">
        <v>0</v>
      </c>
      <c r="G16" s="855">
        <v>0</v>
      </c>
      <c r="H16" s="855">
        <v>21</v>
      </c>
      <c r="I16" s="855">
        <v>0</v>
      </c>
      <c r="J16" s="855">
        <v>21</v>
      </c>
      <c r="K16" s="986" t="s">
        <v>48</v>
      </c>
    </row>
    <row r="17" spans="1:11" ht="21.75" customHeight="1">
      <c r="A17" s="986" t="s">
        <v>36</v>
      </c>
      <c r="B17" s="855">
        <v>8</v>
      </c>
      <c r="C17" s="855">
        <v>0</v>
      </c>
      <c r="D17" s="855">
        <v>5</v>
      </c>
      <c r="E17" s="855">
        <v>0</v>
      </c>
      <c r="F17" s="855">
        <v>0</v>
      </c>
      <c r="G17" s="855">
        <v>0</v>
      </c>
      <c r="H17" s="855">
        <v>13</v>
      </c>
      <c r="I17" s="855">
        <v>0</v>
      </c>
      <c r="J17" s="855">
        <v>13</v>
      </c>
      <c r="K17" s="986" t="s">
        <v>36</v>
      </c>
    </row>
    <row r="18" spans="1:11" ht="21.75" customHeight="1" thickBot="1">
      <c r="A18" s="985" t="s">
        <v>571</v>
      </c>
      <c r="B18" s="850">
        <v>1</v>
      </c>
      <c r="C18" s="850">
        <v>0</v>
      </c>
      <c r="D18" s="850">
        <v>1</v>
      </c>
      <c r="E18" s="850">
        <v>0</v>
      </c>
      <c r="F18" s="850">
        <v>0</v>
      </c>
      <c r="G18" s="850">
        <v>0</v>
      </c>
      <c r="H18" s="850">
        <v>2</v>
      </c>
      <c r="I18" s="850">
        <v>0</v>
      </c>
      <c r="J18" s="850">
        <v>2</v>
      </c>
      <c r="K18" s="985" t="s">
        <v>571</v>
      </c>
    </row>
    <row r="19" spans="1:11" ht="21.75" customHeight="1" thickBot="1">
      <c r="A19" s="987" t="s">
        <v>42</v>
      </c>
      <c r="B19" s="857">
        <v>402</v>
      </c>
      <c r="C19" s="857">
        <v>69</v>
      </c>
      <c r="D19" s="857">
        <v>516</v>
      </c>
      <c r="E19" s="857">
        <v>79</v>
      </c>
      <c r="F19" s="857">
        <v>496</v>
      </c>
      <c r="G19" s="857">
        <v>67.000000000000014</v>
      </c>
      <c r="H19" s="857">
        <v>1414</v>
      </c>
      <c r="I19" s="857">
        <v>214.99999999999994</v>
      </c>
      <c r="J19" s="857">
        <v>1628.9999999999998</v>
      </c>
      <c r="K19" s="987" t="s">
        <v>125</v>
      </c>
    </row>
    <row r="20" spans="1:11" ht="21.75" customHeight="1" thickTop="1"/>
    <row r="21" spans="1:11" ht="21.75" customHeight="1"/>
    <row r="22" spans="1:11" ht="21.75" customHeight="1"/>
    <row r="23" spans="1:11" ht="21.75" customHeight="1">
      <c r="D23" s="1104"/>
      <c r="E23" s="1104"/>
      <c r="F23" s="1104"/>
    </row>
    <row r="24" spans="1:11" ht="21.75" customHeight="1"/>
    <row r="25" spans="1:11" ht="21.75" customHeight="1"/>
    <row r="26" spans="1:11" ht="21.75" customHeight="1"/>
    <row r="27" spans="1:11" ht="21.75" customHeight="1"/>
    <row r="28" spans="1:11" ht="21.75" customHeight="1"/>
    <row r="29" spans="1:11" ht="21.75" customHeight="1"/>
    <row r="30" spans="1:11" ht="21.75" customHeight="1"/>
    <row r="31" spans="1:11" ht="21.75" customHeight="1"/>
    <row r="32" spans="1:11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mergeCells count="13">
    <mergeCell ref="F5:G5"/>
    <mergeCell ref="H5:J5"/>
    <mergeCell ref="D23:F23"/>
    <mergeCell ref="A1:K1"/>
    <mergeCell ref="A2:K2"/>
    <mergeCell ref="A4:A7"/>
    <mergeCell ref="B4:C4"/>
    <mergeCell ref="D4:E4"/>
    <mergeCell ref="F4:G4"/>
    <mergeCell ref="H4:J4"/>
    <mergeCell ref="K4:K7"/>
    <mergeCell ref="B5:C5"/>
    <mergeCell ref="D5:E5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rightToLeft="1" view="pageBreakPreview" topLeftCell="A9" zoomScale="80" zoomScaleNormal="100" zoomScaleSheetLayoutView="80" workbookViewId="0">
      <selection activeCell="A24" sqref="A24"/>
    </sheetView>
  </sheetViews>
  <sheetFormatPr defaultRowHeight="15.75"/>
  <cols>
    <col min="1" max="1" width="8.42578125" style="1082" customWidth="1"/>
    <col min="2" max="2" width="17" style="1082" customWidth="1"/>
    <col min="3" max="3" width="6.7109375" style="1082" customWidth="1"/>
    <col min="4" max="4" width="10.42578125" style="1082" customWidth="1"/>
    <col min="5" max="5" width="6.42578125" style="1082" customWidth="1"/>
    <col min="6" max="6" width="9.85546875" style="1082" customWidth="1"/>
    <col min="7" max="7" width="6.42578125" style="1082" customWidth="1"/>
    <col min="8" max="8" width="10" style="1082" customWidth="1"/>
    <col min="9" max="9" width="7.7109375" style="1082" customWidth="1"/>
    <col min="10" max="11" width="9.140625" style="1082"/>
    <col min="12" max="12" width="25.7109375" style="1082" customWidth="1"/>
    <col min="13" max="13" width="14" style="1082" customWidth="1"/>
    <col min="14" max="17" width="9.140625" style="1082"/>
    <col min="18" max="18" width="25.5703125" style="1082" customWidth="1"/>
    <col min="19" max="19" width="9.140625" style="1082"/>
    <col min="20" max="20" width="20.42578125" style="1082" customWidth="1"/>
    <col min="21" max="16384" width="9.140625" style="1082"/>
  </cols>
  <sheetData>
    <row r="1" spans="1:23" ht="24.75" customHeight="1">
      <c r="A1" s="504" t="s">
        <v>586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</row>
    <row r="2" spans="1:23" ht="39" customHeight="1">
      <c r="A2" s="843" t="s">
        <v>587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</row>
    <row r="3" spans="1:23" ht="22.5" customHeight="1" thickBot="1">
      <c r="A3" s="1105" t="s">
        <v>588</v>
      </c>
      <c r="B3" s="1105"/>
      <c r="C3" s="1106"/>
      <c r="D3" s="1106"/>
      <c r="E3" s="1106"/>
      <c r="F3" s="1106"/>
      <c r="G3" s="1106"/>
      <c r="H3" s="1106"/>
      <c r="L3" s="1107"/>
      <c r="M3" s="1107" t="s">
        <v>589</v>
      </c>
      <c r="N3" s="845"/>
      <c r="O3" s="1108"/>
      <c r="P3" s="1108"/>
      <c r="Q3" s="1108"/>
      <c r="R3" s="1108"/>
      <c r="S3" s="1108"/>
      <c r="T3" s="1108"/>
      <c r="U3" s="1108"/>
      <c r="V3" s="1108"/>
      <c r="W3" s="1108"/>
    </row>
    <row r="4" spans="1:23" ht="27.75" customHeight="1" thickTop="1">
      <c r="A4" s="1109" t="s">
        <v>590</v>
      </c>
      <c r="B4" s="1110" t="s">
        <v>591</v>
      </c>
      <c r="C4" s="982" t="s">
        <v>64</v>
      </c>
      <c r="D4" s="982"/>
      <c r="E4" s="982" t="s">
        <v>65</v>
      </c>
      <c r="F4" s="982"/>
      <c r="G4" s="982" t="s">
        <v>66</v>
      </c>
      <c r="H4" s="982"/>
      <c r="I4" s="982" t="s">
        <v>77</v>
      </c>
      <c r="J4" s="982"/>
      <c r="K4" s="982"/>
      <c r="L4" s="1110" t="s">
        <v>592</v>
      </c>
      <c r="M4" s="1111" t="s">
        <v>142</v>
      </c>
      <c r="R4" s="1112"/>
    </row>
    <row r="5" spans="1:23" ht="20.25" customHeight="1">
      <c r="A5" s="1113"/>
      <c r="B5" s="1114"/>
      <c r="C5" s="863" t="s">
        <v>450</v>
      </c>
      <c r="D5" s="863"/>
      <c r="E5" s="863" t="s">
        <v>451</v>
      </c>
      <c r="F5" s="863"/>
      <c r="G5" s="863" t="s">
        <v>452</v>
      </c>
      <c r="H5" s="863"/>
      <c r="I5" s="863" t="s">
        <v>125</v>
      </c>
      <c r="J5" s="863"/>
      <c r="K5" s="863"/>
      <c r="L5" s="1114"/>
      <c r="M5" s="1115"/>
      <c r="R5" s="1112"/>
    </row>
    <row r="6" spans="1:23" ht="19.5" customHeight="1">
      <c r="A6" s="1113"/>
      <c r="B6" s="1114"/>
      <c r="C6" s="59" t="s">
        <v>40</v>
      </c>
      <c r="D6" s="59" t="s">
        <v>41</v>
      </c>
      <c r="E6" s="59" t="s">
        <v>40</v>
      </c>
      <c r="F6" s="59" t="s">
        <v>41</v>
      </c>
      <c r="G6" s="59" t="s">
        <v>40</v>
      </c>
      <c r="H6" s="59" t="s">
        <v>41</v>
      </c>
      <c r="I6" s="59" t="s">
        <v>40</v>
      </c>
      <c r="J6" s="59" t="s">
        <v>41</v>
      </c>
      <c r="K6" s="59" t="s">
        <v>42</v>
      </c>
      <c r="L6" s="1114"/>
      <c r="M6" s="1115"/>
      <c r="R6" s="1112"/>
    </row>
    <row r="7" spans="1:23" ht="26.25" customHeight="1" thickBot="1">
      <c r="A7" s="1116"/>
      <c r="B7" s="1117"/>
      <c r="C7" s="244" t="s">
        <v>213</v>
      </c>
      <c r="D7" s="244" t="s">
        <v>214</v>
      </c>
      <c r="E7" s="244" t="s">
        <v>213</v>
      </c>
      <c r="F7" s="244" t="s">
        <v>214</v>
      </c>
      <c r="G7" s="244" t="s">
        <v>213</v>
      </c>
      <c r="H7" s="244" t="s">
        <v>214</v>
      </c>
      <c r="I7" s="244" t="s">
        <v>213</v>
      </c>
      <c r="J7" s="244" t="s">
        <v>214</v>
      </c>
      <c r="K7" s="244" t="s">
        <v>125</v>
      </c>
      <c r="L7" s="1117"/>
      <c r="M7" s="1118"/>
      <c r="R7" s="1112"/>
    </row>
    <row r="8" spans="1:23" ht="33.75" customHeight="1">
      <c r="A8" s="1119" t="s">
        <v>278</v>
      </c>
      <c r="B8" s="998" t="s">
        <v>593</v>
      </c>
      <c r="C8" s="999">
        <v>24</v>
      </c>
      <c r="D8" s="999">
        <v>0</v>
      </c>
      <c r="E8" s="999">
        <v>24</v>
      </c>
      <c r="F8" s="999">
        <v>0</v>
      </c>
      <c r="G8" s="999">
        <v>2</v>
      </c>
      <c r="H8" s="999">
        <v>0</v>
      </c>
      <c r="I8" s="999">
        <v>50</v>
      </c>
      <c r="J8" s="999">
        <v>0</v>
      </c>
      <c r="K8" s="999">
        <v>50</v>
      </c>
      <c r="L8" s="1000" t="s">
        <v>594</v>
      </c>
      <c r="M8" s="1120" t="s">
        <v>279</v>
      </c>
    </row>
    <row r="9" spans="1:23" ht="33.75" customHeight="1">
      <c r="A9" s="1121" t="s">
        <v>578</v>
      </c>
      <c r="B9" s="1003" t="s">
        <v>595</v>
      </c>
      <c r="C9" s="872">
        <v>110</v>
      </c>
      <c r="D9" s="872">
        <v>0</v>
      </c>
      <c r="E9" s="872">
        <v>67</v>
      </c>
      <c r="F9" s="872">
        <v>0</v>
      </c>
      <c r="G9" s="872">
        <v>156</v>
      </c>
      <c r="H9" s="872">
        <v>0</v>
      </c>
      <c r="I9" s="872">
        <v>333</v>
      </c>
      <c r="J9" s="872">
        <v>0</v>
      </c>
      <c r="K9" s="872">
        <v>333</v>
      </c>
      <c r="L9" s="1000" t="s">
        <v>596</v>
      </c>
      <c r="M9" s="1122" t="s">
        <v>579</v>
      </c>
    </row>
    <row r="10" spans="1:23" ht="33.75" customHeight="1">
      <c r="A10" s="1121"/>
      <c r="B10" s="1003" t="s">
        <v>597</v>
      </c>
      <c r="C10" s="872">
        <v>0</v>
      </c>
      <c r="D10" s="872">
        <v>10</v>
      </c>
      <c r="E10" s="872">
        <v>0</v>
      </c>
      <c r="F10" s="872">
        <v>10</v>
      </c>
      <c r="G10" s="872">
        <v>0</v>
      </c>
      <c r="H10" s="872">
        <v>24</v>
      </c>
      <c r="I10" s="872">
        <v>0</v>
      </c>
      <c r="J10" s="872">
        <v>44</v>
      </c>
      <c r="K10" s="872">
        <v>44</v>
      </c>
      <c r="L10" s="1123" t="s">
        <v>598</v>
      </c>
      <c r="M10" s="1122"/>
    </row>
    <row r="11" spans="1:23" ht="33.75" customHeight="1">
      <c r="A11" s="1123" t="s">
        <v>52</v>
      </c>
      <c r="B11" s="1003" t="s">
        <v>599</v>
      </c>
      <c r="C11" s="872">
        <v>9</v>
      </c>
      <c r="D11" s="872">
        <v>0</v>
      </c>
      <c r="E11" s="872">
        <v>13.000000000000002</v>
      </c>
      <c r="F11" s="872">
        <v>0</v>
      </c>
      <c r="G11" s="872">
        <v>13.999999999999998</v>
      </c>
      <c r="H11" s="872">
        <v>0</v>
      </c>
      <c r="I11" s="872">
        <v>36</v>
      </c>
      <c r="J11" s="872">
        <v>0</v>
      </c>
      <c r="K11" s="872">
        <v>36</v>
      </c>
      <c r="L11" s="1004" t="s">
        <v>600</v>
      </c>
      <c r="M11" s="1003" t="s">
        <v>144</v>
      </c>
    </row>
    <row r="12" spans="1:23" ht="33.75" customHeight="1">
      <c r="A12" s="1121" t="s">
        <v>53</v>
      </c>
      <c r="B12" s="1003" t="s">
        <v>601</v>
      </c>
      <c r="C12" s="872">
        <v>0</v>
      </c>
      <c r="D12" s="872">
        <v>34</v>
      </c>
      <c r="E12" s="872">
        <v>0</v>
      </c>
      <c r="F12" s="872">
        <v>32</v>
      </c>
      <c r="G12" s="872">
        <v>0</v>
      </c>
      <c r="H12" s="872">
        <v>19</v>
      </c>
      <c r="I12" s="872">
        <v>0</v>
      </c>
      <c r="J12" s="872">
        <v>85</v>
      </c>
      <c r="K12" s="872">
        <v>85</v>
      </c>
      <c r="L12" s="1004" t="s">
        <v>602</v>
      </c>
      <c r="M12" s="1122" t="s">
        <v>581</v>
      </c>
    </row>
    <row r="13" spans="1:23" ht="33.75" customHeight="1">
      <c r="A13" s="1121"/>
      <c r="B13" s="1003" t="s">
        <v>603</v>
      </c>
      <c r="C13" s="872">
        <v>101</v>
      </c>
      <c r="D13" s="872">
        <v>0</v>
      </c>
      <c r="E13" s="872">
        <v>157</v>
      </c>
      <c r="F13" s="872">
        <v>0</v>
      </c>
      <c r="G13" s="872">
        <v>0</v>
      </c>
      <c r="H13" s="872">
        <v>0</v>
      </c>
      <c r="I13" s="872">
        <v>258</v>
      </c>
      <c r="J13" s="872">
        <v>0</v>
      </c>
      <c r="K13" s="872">
        <v>258</v>
      </c>
      <c r="L13" s="1123" t="s">
        <v>604</v>
      </c>
      <c r="M13" s="1122"/>
    </row>
    <row r="14" spans="1:23" ht="33.75" customHeight="1">
      <c r="A14" s="1121"/>
      <c r="B14" s="1003" t="s">
        <v>605</v>
      </c>
      <c r="C14" s="872">
        <v>68</v>
      </c>
      <c r="D14" s="872">
        <v>0</v>
      </c>
      <c r="E14" s="872">
        <v>60</v>
      </c>
      <c r="F14" s="872">
        <v>0</v>
      </c>
      <c r="G14" s="872">
        <v>170</v>
      </c>
      <c r="H14" s="872">
        <v>0</v>
      </c>
      <c r="I14" s="872">
        <v>298</v>
      </c>
      <c r="J14" s="872">
        <v>0</v>
      </c>
      <c r="K14" s="872">
        <v>298</v>
      </c>
      <c r="L14" s="1004" t="s">
        <v>606</v>
      </c>
      <c r="M14" s="1122"/>
    </row>
    <row r="15" spans="1:23" ht="33.75" customHeight="1">
      <c r="A15" s="1121" t="s">
        <v>330</v>
      </c>
      <c r="B15" s="1003" t="s">
        <v>607</v>
      </c>
      <c r="C15" s="872">
        <v>0</v>
      </c>
      <c r="D15" s="872">
        <v>24.999999999999996</v>
      </c>
      <c r="E15" s="872">
        <v>0</v>
      </c>
      <c r="F15" s="872">
        <v>37</v>
      </c>
      <c r="G15" s="872">
        <v>0</v>
      </c>
      <c r="H15" s="872">
        <v>24</v>
      </c>
      <c r="I15" s="872">
        <v>0</v>
      </c>
      <c r="J15" s="872">
        <v>86</v>
      </c>
      <c r="K15" s="872">
        <v>86</v>
      </c>
      <c r="L15" s="1004" t="s">
        <v>608</v>
      </c>
      <c r="M15" s="1122" t="s">
        <v>609</v>
      </c>
    </row>
    <row r="16" spans="1:23" ht="33.75" customHeight="1" thickBot="1">
      <c r="A16" s="1124"/>
      <c r="B16" s="1125" t="s">
        <v>610</v>
      </c>
      <c r="C16" s="877">
        <v>90</v>
      </c>
      <c r="D16" s="877">
        <v>0</v>
      </c>
      <c r="E16" s="877">
        <v>195</v>
      </c>
      <c r="F16" s="877">
        <v>0</v>
      </c>
      <c r="G16" s="877">
        <v>154</v>
      </c>
      <c r="H16" s="877">
        <v>0</v>
      </c>
      <c r="I16" s="877">
        <v>438.99999999999994</v>
      </c>
      <c r="J16" s="877">
        <v>0</v>
      </c>
      <c r="K16" s="877">
        <v>438.99999999999994</v>
      </c>
      <c r="L16" s="1126" t="s">
        <v>611</v>
      </c>
      <c r="M16" s="1006"/>
    </row>
    <row r="17" spans="1:13" ht="33.75" customHeight="1" thickBot="1">
      <c r="A17" s="1127" t="s">
        <v>42</v>
      </c>
      <c r="B17" s="1128">
        <v>9</v>
      </c>
      <c r="C17" s="42">
        <v>402</v>
      </c>
      <c r="D17" s="42">
        <v>69</v>
      </c>
      <c r="E17" s="42">
        <v>516</v>
      </c>
      <c r="F17" s="42">
        <v>79</v>
      </c>
      <c r="G17" s="42">
        <v>496</v>
      </c>
      <c r="H17" s="42">
        <v>67</v>
      </c>
      <c r="I17" s="42">
        <v>1414</v>
      </c>
      <c r="J17" s="42">
        <v>215</v>
      </c>
      <c r="K17" s="42">
        <v>1629</v>
      </c>
      <c r="L17" s="1129">
        <v>9</v>
      </c>
      <c r="M17" s="571" t="s">
        <v>125</v>
      </c>
    </row>
    <row r="18" spans="1:13" ht="16.5" thickTop="1">
      <c r="A18" s="989"/>
      <c r="B18" s="989"/>
      <c r="C18" s="505"/>
      <c r="D18" s="505"/>
      <c r="E18" s="505"/>
      <c r="F18" s="505"/>
      <c r="G18" s="505"/>
      <c r="H18" s="505"/>
      <c r="I18" s="505"/>
      <c r="J18" s="505"/>
      <c r="K18" s="505"/>
    </row>
    <row r="19" spans="1:13">
      <c r="A19" s="989"/>
      <c r="B19" s="989"/>
      <c r="C19" s="989"/>
      <c r="D19" s="989"/>
      <c r="E19" s="989"/>
      <c r="F19" s="989"/>
      <c r="G19" s="989"/>
      <c r="H19" s="989"/>
      <c r="I19" s="989"/>
      <c r="J19" s="989"/>
      <c r="K19" s="989"/>
    </row>
  </sheetData>
  <mergeCells count="21">
    <mergeCell ref="A12:A14"/>
    <mergeCell ref="M12:M14"/>
    <mergeCell ref="A15:A16"/>
    <mergeCell ref="M15:M16"/>
    <mergeCell ref="M4:M7"/>
    <mergeCell ref="C5:D5"/>
    <mergeCell ref="E5:F5"/>
    <mergeCell ref="G5:H5"/>
    <mergeCell ref="I5:K5"/>
    <mergeCell ref="A9:A10"/>
    <mergeCell ref="M9:M10"/>
    <mergeCell ref="A1:M1"/>
    <mergeCell ref="A2:M2"/>
    <mergeCell ref="A3:B3"/>
    <mergeCell ref="A4:A7"/>
    <mergeCell ref="B4:B7"/>
    <mergeCell ref="C4:D4"/>
    <mergeCell ref="E4:F4"/>
    <mergeCell ref="G4:H4"/>
    <mergeCell ref="I4:K4"/>
    <mergeCell ref="L4:L7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rightToLeft="1" view="pageBreakPreview" topLeftCell="A39" zoomScale="110" zoomScaleNormal="100" zoomScaleSheetLayoutView="110" workbookViewId="0">
      <selection activeCell="A24" sqref="A24"/>
    </sheetView>
  </sheetViews>
  <sheetFormatPr defaultRowHeight="15.75"/>
  <cols>
    <col min="1" max="1" width="12.7109375" style="204" customWidth="1"/>
    <col min="2" max="10" width="12.28515625" style="204" customWidth="1"/>
    <col min="11" max="11" width="15.5703125" style="204" customWidth="1"/>
    <col min="12" max="16384" width="9.140625" style="204"/>
  </cols>
  <sheetData>
    <row r="1" spans="1:17" ht="25.5" customHeight="1">
      <c r="A1" s="504" t="s">
        <v>612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7" ht="39.75" customHeight="1">
      <c r="A2" s="843" t="s">
        <v>613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5"/>
      <c r="M2" s="845"/>
      <c r="N2" s="845"/>
      <c r="O2" s="845"/>
      <c r="P2" s="845"/>
      <c r="Q2" s="845"/>
    </row>
    <row r="3" spans="1:17" ht="16.5" thickBot="1">
      <c r="A3" s="204" t="s">
        <v>614</v>
      </c>
      <c r="K3" s="1107" t="s">
        <v>615</v>
      </c>
    </row>
    <row r="4" spans="1:17" ht="12.75" customHeight="1" thickTop="1">
      <c r="A4" s="333" t="s">
        <v>50</v>
      </c>
      <c r="B4" s="333" t="s">
        <v>64</v>
      </c>
      <c r="C4" s="333"/>
      <c r="D4" s="333" t="s">
        <v>65</v>
      </c>
      <c r="E4" s="333"/>
      <c r="F4" s="333" t="s">
        <v>66</v>
      </c>
      <c r="G4" s="333"/>
      <c r="H4" s="333" t="s">
        <v>77</v>
      </c>
      <c r="I4" s="333"/>
      <c r="J4" s="333"/>
      <c r="K4" s="420" t="s">
        <v>142</v>
      </c>
    </row>
    <row r="5" spans="1:17" ht="16.5" customHeight="1">
      <c r="A5" s="331"/>
      <c r="B5" s="786" t="s">
        <v>450</v>
      </c>
      <c r="C5" s="786"/>
      <c r="D5" s="786" t="s">
        <v>451</v>
      </c>
      <c r="E5" s="786"/>
      <c r="F5" s="786" t="s">
        <v>452</v>
      </c>
      <c r="G5" s="786"/>
      <c r="H5" s="786" t="s">
        <v>125</v>
      </c>
      <c r="I5" s="786"/>
      <c r="J5" s="786"/>
      <c r="K5" s="421"/>
    </row>
    <row r="6" spans="1:17" ht="12.75" customHeight="1">
      <c r="A6" s="331"/>
      <c r="B6" s="252" t="s">
        <v>40</v>
      </c>
      <c r="C6" s="252" t="s">
        <v>41</v>
      </c>
      <c r="D6" s="252" t="s">
        <v>40</v>
      </c>
      <c r="E6" s="252" t="s">
        <v>41</v>
      </c>
      <c r="F6" s="252" t="s">
        <v>40</v>
      </c>
      <c r="G6" s="252" t="s">
        <v>41</v>
      </c>
      <c r="H6" s="252" t="s">
        <v>40</v>
      </c>
      <c r="I6" s="252" t="s">
        <v>41</v>
      </c>
      <c r="J6" s="252" t="s">
        <v>67</v>
      </c>
      <c r="K6" s="421"/>
    </row>
    <row r="7" spans="1:17" ht="17.25" customHeight="1" thickBot="1">
      <c r="A7" s="883"/>
      <c r="B7" s="848" t="s">
        <v>213</v>
      </c>
      <c r="C7" s="848" t="s">
        <v>214</v>
      </c>
      <c r="D7" s="848" t="s">
        <v>213</v>
      </c>
      <c r="E7" s="848" t="s">
        <v>214</v>
      </c>
      <c r="F7" s="848" t="s">
        <v>213</v>
      </c>
      <c r="G7" s="848" t="s">
        <v>214</v>
      </c>
      <c r="H7" s="848" t="s">
        <v>213</v>
      </c>
      <c r="I7" s="848" t="s">
        <v>214</v>
      </c>
      <c r="J7" s="848" t="s">
        <v>125</v>
      </c>
      <c r="K7" s="1015"/>
      <c r="L7" s="1130"/>
    </row>
    <row r="8" spans="1:17" ht="17.25" customHeight="1">
      <c r="A8" s="1131" t="s">
        <v>278</v>
      </c>
      <c r="B8" s="1132">
        <v>0</v>
      </c>
      <c r="C8" s="1132">
        <v>0</v>
      </c>
      <c r="D8" s="1132">
        <v>0</v>
      </c>
      <c r="E8" s="1132">
        <v>0</v>
      </c>
      <c r="F8" s="1132">
        <v>5</v>
      </c>
      <c r="G8" s="1132">
        <v>0</v>
      </c>
      <c r="H8" s="1132">
        <v>5</v>
      </c>
      <c r="I8" s="1132">
        <v>0</v>
      </c>
      <c r="J8" s="1132">
        <v>5</v>
      </c>
      <c r="K8" s="1133" t="s">
        <v>279</v>
      </c>
      <c r="L8" s="1130"/>
    </row>
    <row r="9" spans="1:17" ht="17.25" customHeight="1">
      <c r="A9" s="1134" t="s">
        <v>578</v>
      </c>
      <c r="B9" s="1135">
        <v>0</v>
      </c>
      <c r="C9" s="1135">
        <v>0</v>
      </c>
      <c r="D9" s="1135">
        <v>0</v>
      </c>
      <c r="E9" s="1135">
        <v>0</v>
      </c>
      <c r="F9" s="1135">
        <v>0</v>
      </c>
      <c r="G9" s="1135">
        <v>0</v>
      </c>
      <c r="H9" s="1135">
        <v>0</v>
      </c>
      <c r="I9" s="1135">
        <v>0</v>
      </c>
      <c r="J9" s="1135">
        <v>0</v>
      </c>
      <c r="K9" s="428" t="s">
        <v>579</v>
      </c>
      <c r="L9" s="1130"/>
      <c r="M9" s="1136"/>
      <c r="N9" s="1136"/>
      <c r="O9" s="1136"/>
    </row>
    <row r="10" spans="1:17" ht="17.25" customHeight="1">
      <c r="A10" s="1134" t="s">
        <v>52</v>
      </c>
      <c r="B10" s="1135">
        <v>0</v>
      </c>
      <c r="C10" s="1135">
        <v>0</v>
      </c>
      <c r="D10" s="1135">
        <v>0</v>
      </c>
      <c r="E10" s="1135">
        <v>0</v>
      </c>
      <c r="F10" s="1135">
        <v>0</v>
      </c>
      <c r="G10" s="1135">
        <v>0</v>
      </c>
      <c r="H10" s="1135">
        <v>0</v>
      </c>
      <c r="I10" s="1135">
        <v>0</v>
      </c>
      <c r="J10" s="1135">
        <v>0</v>
      </c>
      <c r="K10" s="428" t="s">
        <v>144</v>
      </c>
      <c r="L10" s="1130"/>
    </row>
    <row r="11" spans="1:17" ht="17.25" customHeight="1">
      <c r="A11" s="1134" t="s">
        <v>53</v>
      </c>
      <c r="B11" s="1135">
        <v>0</v>
      </c>
      <c r="C11" s="1135">
        <v>0</v>
      </c>
      <c r="D11" s="1135">
        <v>0</v>
      </c>
      <c r="E11" s="1135">
        <v>0</v>
      </c>
      <c r="F11" s="1135">
        <v>0</v>
      </c>
      <c r="G11" s="1135">
        <v>0</v>
      </c>
      <c r="H11" s="1135">
        <v>0</v>
      </c>
      <c r="I11" s="1135">
        <v>0</v>
      </c>
      <c r="J11" s="1135">
        <v>0</v>
      </c>
      <c r="K11" s="428" t="s">
        <v>581</v>
      </c>
      <c r="L11" s="1130"/>
    </row>
    <row r="12" spans="1:17" ht="17.25" customHeight="1" thickBot="1">
      <c r="A12" s="1137" t="s">
        <v>330</v>
      </c>
      <c r="B12" s="1138">
        <v>3</v>
      </c>
      <c r="C12" s="1138">
        <v>0</v>
      </c>
      <c r="D12" s="1138">
        <v>2</v>
      </c>
      <c r="E12" s="1138">
        <v>1</v>
      </c>
      <c r="F12" s="1138">
        <v>7</v>
      </c>
      <c r="G12" s="1138">
        <v>0</v>
      </c>
      <c r="H12" s="1138">
        <v>12</v>
      </c>
      <c r="I12" s="1138">
        <v>1</v>
      </c>
      <c r="J12" s="1138">
        <v>13</v>
      </c>
      <c r="K12" s="967" t="s">
        <v>285</v>
      </c>
      <c r="L12" s="1130"/>
    </row>
    <row r="13" spans="1:17" ht="17.25" customHeight="1" thickBot="1">
      <c r="A13" s="1139" t="s">
        <v>42</v>
      </c>
      <c r="B13" s="1140">
        <v>3</v>
      </c>
      <c r="C13" s="1140">
        <v>0</v>
      </c>
      <c r="D13" s="1140">
        <v>2</v>
      </c>
      <c r="E13" s="1140">
        <v>1</v>
      </c>
      <c r="F13" s="1140">
        <v>12</v>
      </c>
      <c r="G13" s="1140">
        <v>0</v>
      </c>
      <c r="H13" s="1140">
        <v>17</v>
      </c>
      <c r="I13" s="1140">
        <v>1</v>
      </c>
      <c r="J13" s="1140">
        <v>18</v>
      </c>
      <c r="K13" s="571" t="s">
        <v>125</v>
      </c>
      <c r="L13" s="1130"/>
    </row>
    <row r="14" spans="1:17" ht="16.5" thickTop="1">
      <c r="A14" s="207"/>
      <c r="B14" s="207"/>
      <c r="C14" s="207"/>
      <c r="D14" s="207"/>
      <c r="E14" s="207"/>
      <c r="F14" s="207"/>
      <c r="G14" s="207"/>
      <c r="H14" s="207"/>
      <c r="I14" s="207"/>
      <c r="J14" s="207"/>
    </row>
    <row r="15" spans="1:17">
      <c r="A15" s="207"/>
      <c r="B15" s="207"/>
      <c r="C15" s="207"/>
      <c r="D15" s="207"/>
      <c r="E15" s="207"/>
      <c r="F15" s="207"/>
      <c r="G15" s="207"/>
      <c r="H15" s="207"/>
      <c r="I15" s="207"/>
      <c r="J15" s="207"/>
    </row>
    <row r="16" spans="1:17" ht="15.75" customHeight="1">
      <c r="A16" s="845"/>
      <c r="B16" s="845"/>
      <c r="C16" s="845"/>
      <c r="D16" s="845"/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</row>
    <row r="17" spans="1:15" ht="20.25" customHeight="1">
      <c r="A17" s="504" t="s">
        <v>616</v>
      </c>
      <c r="B17" s="504"/>
      <c r="C17" s="504"/>
      <c r="D17" s="504"/>
      <c r="E17" s="504"/>
      <c r="F17" s="504"/>
      <c r="G17" s="504"/>
      <c r="H17" s="504"/>
      <c r="I17" s="504"/>
      <c r="J17" s="504"/>
      <c r="K17" s="504"/>
    </row>
    <row r="18" spans="1:15" ht="33" customHeight="1">
      <c r="A18" s="843" t="s">
        <v>617</v>
      </c>
      <c r="B18" s="843"/>
      <c r="C18" s="843"/>
      <c r="D18" s="843"/>
      <c r="E18" s="843"/>
      <c r="F18" s="843"/>
      <c r="G18" s="843"/>
      <c r="H18" s="843"/>
      <c r="I18" s="843"/>
      <c r="J18" s="843"/>
      <c r="K18" s="843"/>
      <c r="L18" s="845"/>
    </row>
    <row r="19" spans="1:15" ht="16.5" thickBot="1">
      <c r="A19" s="1020" t="s">
        <v>618</v>
      </c>
      <c r="B19" s="981"/>
      <c r="C19" s="981"/>
      <c r="D19" s="981"/>
      <c r="E19" s="981"/>
      <c r="F19" s="981"/>
      <c r="G19" s="981"/>
      <c r="H19" s="981"/>
      <c r="I19" s="981"/>
      <c r="J19" s="981"/>
      <c r="K19" s="1107" t="s">
        <v>619</v>
      </c>
    </row>
    <row r="20" spans="1:15" ht="16.5" customHeight="1" thickTop="1">
      <c r="A20" s="333" t="s">
        <v>50</v>
      </c>
      <c r="B20" s="333" t="s">
        <v>64</v>
      </c>
      <c r="C20" s="333"/>
      <c r="D20" s="333" t="s">
        <v>65</v>
      </c>
      <c r="E20" s="333"/>
      <c r="F20" s="333" t="s">
        <v>66</v>
      </c>
      <c r="G20" s="333"/>
      <c r="H20" s="333" t="s">
        <v>77</v>
      </c>
      <c r="I20" s="333"/>
      <c r="J20" s="333"/>
      <c r="K20" s="420" t="s">
        <v>142</v>
      </c>
      <c r="L20" s="1130"/>
    </row>
    <row r="21" spans="1:15" ht="16.5" customHeight="1">
      <c r="A21" s="331"/>
      <c r="B21" s="786" t="s">
        <v>450</v>
      </c>
      <c r="C21" s="786"/>
      <c r="D21" s="786" t="s">
        <v>451</v>
      </c>
      <c r="E21" s="786"/>
      <c r="F21" s="786" t="s">
        <v>452</v>
      </c>
      <c r="G21" s="786"/>
      <c r="H21" s="786" t="s">
        <v>125</v>
      </c>
      <c r="I21" s="786"/>
      <c r="J21" s="786"/>
      <c r="K21" s="421"/>
      <c r="L21" s="1130"/>
    </row>
    <row r="22" spans="1:15" ht="13.5" customHeight="1">
      <c r="A22" s="331"/>
      <c r="B22" s="252" t="s">
        <v>40</v>
      </c>
      <c r="C22" s="252" t="s">
        <v>41</v>
      </c>
      <c r="D22" s="252" t="s">
        <v>40</v>
      </c>
      <c r="E22" s="252" t="s">
        <v>41</v>
      </c>
      <c r="F22" s="252" t="s">
        <v>40</v>
      </c>
      <c r="G22" s="252" t="s">
        <v>41</v>
      </c>
      <c r="H22" s="252" t="s">
        <v>40</v>
      </c>
      <c r="I22" s="252" t="s">
        <v>41</v>
      </c>
      <c r="J22" s="252" t="s">
        <v>67</v>
      </c>
      <c r="K22" s="421"/>
      <c r="L22" s="1130"/>
    </row>
    <row r="23" spans="1:15" ht="16.5" thickBot="1">
      <c r="A23" s="883"/>
      <c r="B23" s="848" t="s">
        <v>213</v>
      </c>
      <c r="C23" s="848" t="s">
        <v>214</v>
      </c>
      <c r="D23" s="848" t="s">
        <v>213</v>
      </c>
      <c r="E23" s="848" t="s">
        <v>214</v>
      </c>
      <c r="F23" s="848" t="s">
        <v>213</v>
      </c>
      <c r="G23" s="848" t="s">
        <v>214</v>
      </c>
      <c r="H23" s="848" t="s">
        <v>213</v>
      </c>
      <c r="I23" s="848" t="s">
        <v>214</v>
      </c>
      <c r="J23" s="848" t="s">
        <v>125</v>
      </c>
      <c r="K23" s="1015"/>
      <c r="L23" s="1130"/>
    </row>
    <row r="24" spans="1:15">
      <c r="A24" s="1131" t="s">
        <v>278</v>
      </c>
      <c r="B24" s="1132">
        <v>0</v>
      </c>
      <c r="C24" s="1132">
        <v>0</v>
      </c>
      <c r="D24" s="1132">
        <v>1</v>
      </c>
      <c r="E24" s="1132">
        <v>0</v>
      </c>
      <c r="F24" s="1132">
        <v>5</v>
      </c>
      <c r="G24" s="1132">
        <v>0</v>
      </c>
      <c r="H24" s="1141">
        <v>6</v>
      </c>
      <c r="I24" s="1141">
        <v>0</v>
      </c>
      <c r="J24" s="1141">
        <v>6</v>
      </c>
      <c r="K24" s="1133" t="s">
        <v>279</v>
      </c>
      <c r="L24" s="1130"/>
      <c r="M24" s="1136"/>
      <c r="N24" s="1136"/>
      <c r="O24" s="1136"/>
    </row>
    <row r="25" spans="1:15">
      <c r="A25" s="1134" t="s">
        <v>578</v>
      </c>
      <c r="B25" s="1135">
        <v>2</v>
      </c>
      <c r="C25" s="1135">
        <v>0</v>
      </c>
      <c r="D25" s="1135">
        <v>6</v>
      </c>
      <c r="E25" s="1135">
        <v>1</v>
      </c>
      <c r="F25" s="1135">
        <v>0</v>
      </c>
      <c r="G25" s="1135">
        <v>0</v>
      </c>
      <c r="H25" s="1142">
        <v>8</v>
      </c>
      <c r="I25" s="1142">
        <v>1</v>
      </c>
      <c r="J25" s="1142">
        <v>9</v>
      </c>
      <c r="K25" s="428" t="s">
        <v>579</v>
      </c>
      <c r="L25" s="1130"/>
    </row>
    <row r="26" spans="1:15">
      <c r="A26" s="1134" t="s">
        <v>52</v>
      </c>
      <c r="B26" s="1135">
        <v>0</v>
      </c>
      <c r="C26" s="1135">
        <v>0</v>
      </c>
      <c r="D26" s="1135">
        <v>0</v>
      </c>
      <c r="E26" s="1135">
        <v>0</v>
      </c>
      <c r="F26" s="1135">
        <v>0</v>
      </c>
      <c r="G26" s="1135">
        <v>0</v>
      </c>
      <c r="H26" s="1135">
        <v>0</v>
      </c>
      <c r="I26" s="1135">
        <v>0</v>
      </c>
      <c r="J26" s="1135">
        <v>0</v>
      </c>
      <c r="K26" s="428" t="s">
        <v>144</v>
      </c>
      <c r="L26" s="1130"/>
    </row>
    <row r="27" spans="1:15">
      <c r="A27" s="1134" t="s">
        <v>53</v>
      </c>
      <c r="B27" s="1135">
        <v>0</v>
      </c>
      <c r="C27" s="1135">
        <v>0</v>
      </c>
      <c r="D27" s="1135">
        <v>0</v>
      </c>
      <c r="E27" s="1135">
        <v>0</v>
      </c>
      <c r="F27" s="1135">
        <v>0</v>
      </c>
      <c r="G27" s="1135">
        <v>0</v>
      </c>
      <c r="H27" s="1135">
        <v>0</v>
      </c>
      <c r="I27" s="1135">
        <v>0</v>
      </c>
      <c r="J27" s="1135">
        <v>0</v>
      </c>
      <c r="K27" s="428" t="s">
        <v>581</v>
      </c>
      <c r="L27" s="1130"/>
    </row>
    <row r="28" spans="1:15" ht="16.5" thickBot="1">
      <c r="A28" s="1137" t="s">
        <v>330</v>
      </c>
      <c r="B28" s="1138">
        <v>5</v>
      </c>
      <c r="C28" s="1138">
        <v>2</v>
      </c>
      <c r="D28" s="1138">
        <v>2</v>
      </c>
      <c r="E28" s="1138">
        <v>3</v>
      </c>
      <c r="F28" s="1138">
        <v>6</v>
      </c>
      <c r="G28" s="1138">
        <v>1</v>
      </c>
      <c r="H28" s="1138">
        <v>13</v>
      </c>
      <c r="I28" s="1138">
        <v>6</v>
      </c>
      <c r="J28" s="1138">
        <v>19</v>
      </c>
      <c r="K28" s="967" t="s">
        <v>285</v>
      </c>
      <c r="L28" s="1130"/>
    </row>
    <row r="29" spans="1:15" ht="16.5" thickBot="1">
      <c r="A29" s="1139" t="s">
        <v>42</v>
      </c>
      <c r="B29" s="1140">
        <v>7</v>
      </c>
      <c r="C29" s="1140">
        <v>2</v>
      </c>
      <c r="D29" s="1140">
        <v>9</v>
      </c>
      <c r="E29" s="1140">
        <v>4</v>
      </c>
      <c r="F29" s="1140">
        <v>11</v>
      </c>
      <c r="G29" s="1140">
        <v>1</v>
      </c>
      <c r="H29" s="1140">
        <v>27</v>
      </c>
      <c r="I29" s="1140">
        <v>7</v>
      </c>
      <c r="J29" s="1140">
        <v>34</v>
      </c>
      <c r="K29" s="571" t="s">
        <v>125</v>
      </c>
      <c r="L29" s="1130"/>
    </row>
    <row r="30" spans="1:15" ht="16.5" thickTop="1"/>
    <row r="32" spans="1:15">
      <c r="A32" s="981"/>
      <c r="B32" s="981"/>
      <c r="C32" s="981"/>
      <c r="D32" s="981"/>
      <c r="E32" s="981"/>
      <c r="F32" s="981"/>
      <c r="G32" s="981"/>
      <c r="H32" s="981"/>
      <c r="I32" s="981"/>
      <c r="J32" s="981"/>
      <c r="K32" s="981"/>
    </row>
    <row r="33" spans="1:15">
      <c r="A33" s="981"/>
      <c r="B33" s="981"/>
      <c r="C33" s="981"/>
      <c r="D33" s="981"/>
      <c r="E33" s="981"/>
      <c r="F33" s="981"/>
      <c r="G33" s="981"/>
      <c r="H33" s="981"/>
      <c r="I33" s="981"/>
      <c r="J33" s="981"/>
      <c r="K33" s="981"/>
    </row>
    <row r="34" spans="1:15" ht="24.75" customHeight="1">
      <c r="A34" s="504" t="s">
        <v>620</v>
      </c>
      <c r="B34" s="504"/>
      <c r="C34" s="504"/>
      <c r="D34" s="504"/>
      <c r="E34" s="504"/>
      <c r="F34" s="504"/>
      <c r="G34" s="504"/>
      <c r="H34" s="504"/>
      <c r="I34" s="504"/>
      <c r="J34" s="504"/>
      <c r="K34" s="504"/>
    </row>
    <row r="35" spans="1:15" ht="30" customHeight="1">
      <c r="A35" s="843" t="s">
        <v>621</v>
      </c>
      <c r="B35" s="843"/>
      <c r="C35" s="843"/>
      <c r="D35" s="843"/>
      <c r="E35" s="843"/>
      <c r="F35" s="843"/>
      <c r="G35" s="843"/>
      <c r="H35" s="843"/>
      <c r="I35" s="843"/>
      <c r="J35" s="843"/>
      <c r="K35" s="843"/>
      <c r="L35" s="845"/>
    </row>
    <row r="36" spans="1:15" ht="16.5" customHeight="1" thickBot="1">
      <c r="A36" s="204" t="s">
        <v>622</v>
      </c>
      <c r="B36" s="1143"/>
      <c r="C36" s="1143"/>
      <c r="D36" s="1143"/>
      <c r="E36" s="1143"/>
      <c r="F36" s="1143"/>
      <c r="G36" s="1143"/>
      <c r="H36" s="1143"/>
      <c r="I36" s="1143"/>
      <c r="J36" s="1143"/>
      <c r="K36" s="1107" t="s">
        <v>623</v>
      </c>
    </row>
    <row r="37" spans="1:15" ht="16.5" customHeight="1" thickTop="1">
      <c r="A37" s="333" t="s">
        <v>50</v>
      </c>
      <c r="B37" s="333" t="s">
        <v>64</v>
      </c>
      <c r="C37" s="333"/>
      <c r="D37" s="333" t="s">
        <v>65</v>
      </c>
      <c r="E37" s="333"/>
      <c r="F37" s="333" t="s">
        <v>66</v>
      </c>
      <c r="G37" s="333"/>
      <c r="H37" s="333" t="s">
        <v>77</v>
      </c>
      <c r="I37" s="333"/>
      <c r="J37" s="333"/>
      <c r="K37" s="420" t="s">
        <v>142</v>
      </c>
      <c r="L37" s="1130"/>
    </row>
    <row r="38" spans="1:15">
      <c r="A38" s="331"/>
      <c r="B38" s="786" t="s">
        <v>450</v>
      </c>
      <c r="C38" s="786"/>
      <c r="D38" s="786" t="s">
        <v>451</v>
      </c>
      <c r="E38" s="786"/>
      <c r="F38" s="786" t="s">
        <v>452</v>
      </c>
      <c r="G38" s="786"/>
      <c r="H38" s="786" t="s">
        <v>125</v>
      </c>
      <c r="I38" s="786"/>
      <c r="J38" s="786"/>
      <c r="K38" s="421"/>
      <c r="L38" s="1130"/>
      <c r="M38" s="1136"/>
      <c r="N38" s="1136"/>
      <c r="O38" s="1136"/>
    </row>
    <row r="39" spans="1:15">
      <c r="A39" s="331"/>
      <c r="B39" s="252" t="s">
        <v>40</v>
      </c>
      <c r="C39" s="252" t="s">
        <v>41</v>
      </c>
      <c r="D39" s="252" t="s">
        <v>40</v>
      </c>
      <c r="E39" s="252" t="s">
        <v>41</v>
      </c>
      <c r="F39" s="252" t="s">
        <v>40</v>
      </c>
      <c r="G39" s="252" t="s">
        <v>41</v>
      </c>
      <c r="H39" s="252" t="s">
        <v>40</v>
      </c>
      <c r="I39" s="252" t="s">
        <v>41</v>
      </c>
      <c r="J39" s="252" t="s">
        <v>67</v>
      </c>
      <c r="K39" s="421"/>
      <c r="L39" s="1130"/>
    </row>
    <row r="40" spans="1:15" ht="16.5" thickBot="1">
      <c r="A40" s="883"/>
      <c r="B40" s="848" t="s">
        <v>213</v>
      </c>
      <c r="C40" s="848" t="s">
        <v>214</v>
      </c>
      <c r="D40" s="848" t="s">
        <v>213</v>
      </c>
      <c r="E40" s="848" t="s">
        <v>214</v>
      </c>
      <c r="F40" s="848" t="s">
        <v>213</v>
      </c>
      <c r="G40" s="848" t="s">
        <v>214</v>
      </c>
      <c r="H40" s="848" t="s">
        <v>213</v>
      </c>
      <c r="I40" s="848" t="s">
        <v>214</v>
      </c>
      <c r="J40" s="848" t="s">
        <v>125</v>
      </c>
      <c r="K40" s="1015"/>
      <c r="L40" s="1130"/>
    </row>
    <row r="41" spans="1:15" ht="20.25" customHeight="1">
      <c r="A41" s="1131" t="s">
        <v>278</v>
      </c>
      <c r="B41" s="1144">
        <v>23</v>
      </c>
      <c r="C41" s="1144">
        <v>0</v>
      </c>
      <c r="D41" s="1144">
        <v>2</v>
      </c>
      <c r="E41" s="1144">
        <v>0</v>
      </c>
      <c r="F41" s="1144">
        <v>7</v>
      </c>
      <c r="G41" s="1144">
        <v>0</v>
      </c>
      <c r="H41" s="1144">
        <v>32</v>
      </c>
      <c r="I41" s="1144">
        <v>0</v>
      </c>
      <c r="J41" s="1144">
        <v>32</v>
      </c>
      <c r="K41" s="1133" t="s">
        <v>279</v>
      </c>
      <c r="L41" s="1130"/>
    </row>
    <row r="42" spans="1:15" ht="20.25" customHeight="1">
      <c r="A42" s="1134" t="s">
        <v>578</v>
      </c>
      <c r="B42" s="1145">
        <v>64</v>
      </c>
      <c r="C42" s="1145">
        <v>10</v>
      </c>
      <c r="D42" s="1145">
        <v>155</v>
      </c>
      <c r="E42" s="1145">
        <v>24</v>
      </c>
      <c r="F42" s="1145">
        <v>4</v>
      </c>
      <c r="G42" s="1145">
        <v>3</v>
      </c>
      <c r="H42" s="1145">
        <v>223</v>
      </c>
      <c r="I42" s="1145">
        <v>37</v>
      </c>
      <c r="J42" s="1145">
        <v>260</v>
      </c>
      <c r="K42" s="428" t="s">
        <v>579</v>
      </c>
      <c r="L42" s="1130"/>
    </row>
    <row r="43" spans="1:15" ht="20.25" customHeight="1">
      <c r="A43" s="1134" t="s">
        <v>52</v>
      </c>
      <c r="B43" s="1145">
        <v>30</v>
      </c>
      <c r="C43" s="1145">
        <v>0</v>
      </c>
      <c r="D43" s="1145">
        <v>15</v>
      </c>
      <c r="E43" s="1145">
        <v>0</v>
      </c>
      <c r="F43" s="1145">
        <v>15</v>
      </c>
      <c r="G43" s="1145">
        <v>0</v>
      </c>
      <c r="H43" s="1145">
        <v>60</v>
      </c>
      <c r="I43" s="1145">
        <v>0</v>
      </c>
      <c r="J43" s="1145">
        <v>60</v>
      </c>
      <c r="K43" s="428" t="s">
        <v>144</v>
      </c>
    </row>
    <row r="44" spans="1:15" ht="20.25" customHeight="1">
      <c r="A44" s="1134" t="s">
        <v>53</v>
      </c>
      <c r="B44" s="1145">
        <v>0</v>
      </c>
      <c r="C44" s="1145">
        <v>0</v>
      </c>
      <c r="D44" s="1145">
        <v>0</v>
      </c>
      <c r="E44" s="1145">
        <v>0</v>
      </c>
      <c r="F44" s="1145">
        <v>0</v>
      </c>
      <c r="G44" s="1145">
        <v>0</v>
      </c>
      <c r="H44" s="1145">
        <v>0</v>
      </c>
      <c r="I44" s="1145">
        <v>0</v>
      </c>
      <c r="J44" s="1145">
        <v>0</v>
      </c>
      <c r="K44" s="428" t="s">
        <v>581</v>
      </c>
    </row>
    <row r="45" spans="1:15" ht="20.25" customHeight="1" thickBot="1">
      <c r="A45" s="1131" t="s">
        <v>330</v>
      </c>
      <c r="B45" s="1144">
        <v>82</v>
      </c>
      <c r="C45" s="1144">
        <v>25</v>
      </c>
      <c r="D45" s="1144">
        <v>191</v>
      </c>
      <c r="E45" s="1144">
        <v>33</v>
      </c>
      <c r="F45" s="1144">
        <v>141</v>
      </c>
      <c r="G45" s="1144">
        <v>23</v>
      </c>
      <c r="H45" s="1144">
        <v>414</v>
      </c>
      <c r="I45" s="1144">
        <v>81</v>
      </c>
      <c r="J45" s="1144">
        <v>495</v>
      </c>
      <c r="K45" s="967" t="s">
        <v>285</v>
      </c>
    </row>
    <row r="46" spans="1:15" ht="20.25" customHeight="1" thickBot="1">
      <c r="A46" s="1139" t="s">
        <v>42</v>
      </c>
      <c r="B46" s="1146">
        <v>199</v>
      </c>
      <c r="C46" s="1146">
        <v>35</v>
      </c>
      <c r="D46" s="1146">
        <v>363</v>
      </c>
      <c r="E46" s="1146">
        <v>57</v>
      </c>
      <c r="F46" s="1146">
        <v>167</v>
      </c>
      <c r="G46" s="1146">
        <v>26</v>
      </c>
      <c r="H46" s="1146">
        <v>729</v>
      </c>
      <c r="I46" s="1146">
        <v>118</v>
      </c>
      <c r="J46" s="1146">
        <v>847</v>
      </c>
      <c r="K46" s="571" t="s">
        <v>125</v>
      </c>
    </row>
    <row r="47" spans="1:15" ht="16.5" thickTop="1"/>
  </sheetData>
  <mergeCells count="39">
    <mergeCell ref="F38:G38"/>
    <mergeCell ref="H38:J38"/>
    <mergeCell ref="M38:O38"/>
    <mergeCell ref="A34:K34"/>
    <mergeCell ref="A35:K35"/>
    <mergeCell ref="A37:A40"/>
    <mergeCell ref="B37:C37"/>
    <mergeCell ref="D37:E37"/>
    <mergeCell ref="F37:G37"/>
    <mergeCell ref="H37:J37"/>
    <mergeCell ref="K37:K40"/>
    <mergeCell ref="B38:C38"/>
    <mergeCell ref="D38:E38"/>
    <mergeCell ref="K20:K23"/>
    <mergeCell ref="B21:C21"/>
    <mergeCell ref="D21:E21"/>
    <mergeCell ref="F21:G21"/>
    <mergeCell ref="H21:J21"/>
    <mergeCell ref="M24:O24"/>
    <mergeCell ref="F5:G5"/>
    <mergeCell ref="H5:J5"/>
    <mergeCell ref="M9:O9"/>
    <mergeCell ref="A17:K17"/>
    <mergeCell ref="A18:K18"/>
    <mergeCell ref="A20:A23"/>
    <mergeCell ref="B20:C20"/>
    <mergeCell ref="D20:E20"/>
    <mergeCell ref="F20:G20"/>
    <mergeCell ref="H20:J20"/>
    <mergeCell ref="A1:K1"/>
    <mergeCell ref="A2:K2"/>
    <mergeCell ref="A4:A7"/>
    <mergeCell ref="B4:C4"/>
    <mergeCell ref="D4:E4"/>
    <mergeCell ref="F4:G4"/>
    <mergeCell ref="H4:J4"/>
    <mergeCell ref="K4:K7"/>
    <mergeCell ref="B5:C5"/>
    <mergeCell ref="D5:E5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rightToLeft="1" view="pageBreakPreview" zoomScaleNormal="100" zoomScaleSheetLayoutView="100" workbookViewId="0">
      <selection activeCell="A24" sqref="A24"/>
    </sheetView>
  </sheetViews>
  <sheetFormatPr defaultRowHeight="15.75"/>
  <cols>
    <col min="1" max="1" width="13.140625" style="648" customWidth="1"/>
    <col min="2" max="2" width="8" style="648" customWidth="1"/>
    <col min="3" max="3" width="5.85546875" customWidth="1"/>
    <col min="4" max="4" width="7.28515625" customWidth="1"/>
    <col min="5" max="5" width="5.85546875" style="1176" customWidth="1"/>
    <col min="6" max="6" width="8.28515625" bestFit="1" customWidth="1"/>
    <col min="7" max="7" width="5.85546875" customWidth="1"/>
    <col min="8" max="8" width="7" customWidth="1"/>
    <col min="9" max="10" width="7.7109375" customWidth="1"/>
    <col min="11" max="11" width="7" customWidth="1"/>
    <col min="12" max="12" width="7.5703125" customWidth="1"/>
    <col min="13" max="13" width="5.85546875" customWidth="1"/>
    <col min="14" max="14" width="8" customWidth="1"/>
    <col min="15" max="15" width="6.28515625" customWidth="1"/>
    <col min="16" max="16" width="8" customWidth="1"/>
    <col min="17" max="17" width="6.7109375" customWidth="1"/>
    <col min="18" max="18" width="9.5703125" style="1177" customWidth="1"/>
    <col min="19" max="19" width="18.28515625" style="1178" customWidth="1"/>
  </cols>
  <sheetData>
    <row r="1" spans="1:35" s="97" customFormat="1" ht="24.75" customHeight="1">
      <c r="A1" s="901" t="s">
        <v>624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</row>
    <row r="2" spans="1:35" s="97" customFormat="1" ht="34.5" customHeight="1">
      <c r="A2" s="1147" t="s">
        <v>625</v>
      </c>
      <c r="B2" s="1147"/>
      <c r="C2" s="1147"/>
      <c r="D2" s="1147"/>
      <c r="E2" s="1147"/>
      <c r="F2" s="1147"/>
      <c r="G2" s="1147"/>
      <c r="H2" s="1147"/>
      <c r="I2" s="1147"/>
      <c r="J2" s="1147"/>
      <c r="K2" s="1147"/>
      <c r="L2" s="1147"/>
      <c r="M2" s="1147"/>
      <c r="N2" s="1147"/>
      <c r="O2" s="1147"/>
      <c r="P2" s="1147"/>
      <c r="Q2" s="1147"/>
      <c r="R2" s="1147"/>
      <c r="S2" s="1147"/>
    </row>
    <row r="3" spans="1:35" s="12" customFormat="1" ht="21.75" customHeight="1" thickBot="1">
      <c r="A3" s="1047" t="s">
        <v>626</v>
      </c>
      <c r="B3" s="1047"/>
      <c r="R3" s="1148"/>
      <c r="S3" s="587" t="s">
        <v>627</v>
      </c>
    </row>
    <row r="4" spans="1:35" ht="21.75" customHeight="1" thickTop="1">
      <c r="A4" s="1149" t="s">
        <v>276</v>
      </c>
      <c r="B4" s="1149" t="s">
        <v>86</v>
      </c>
      <c r="C4" s="403" t="s">
        <v>72</v>
      </c>
      <c r="D4" s="403"/>
      <c r="E4" s="403" t="s">
        <v>73</v>
      </c>
      <c r="F4" s="403"/>
      <c r="G4" s="403" t="s">
        <v>87</v>
      </c>
      <c r="H4" s="403"/>
      <c r="I4" s="403" t="s">
        <v>74</v>
      </c>
      <c r="J4" s="403"/>
      <c r="K4" s="403" t="s">
        <v>88</v>
      </c>
      <c r="L4" s="403"/>
      <c r="M4" s="403" t="s">
        <v>59</v>
      </c>
      <c r="N4" s="403"/>
      <c r="O4" s="403" t="s">
        <v>77</v>
      </c>
      <c r="P4" s="403"/>
      <c r="Q4" s="403"/>
      <c r="R4" s="1150" t="s">
        <v>149</v>
      </c>
      <c r="S4" s="420" t="s">
        <v>142</v>
      </c>
      <c r="AG4" s="1151"/>
    </row>
    <row r="5" spans="1:35" ht="28.5" customHeight="1">
      <c r="A5" s="1152"/>
      <c r="B5" s="1152"/>
      <c r="C5" s="267" t="s">
        <v>171</v>
      </c>
      <c r="D5" s="267"/>
      <c r="E5" s="267" t="s">
        <v>172</v>
      </c>
      <c r="F5" s="267"/>
      <c r="G5" s="267" t="s">
        <v>173</v>
      </c>
      <c r="H5" s="267"/>
      <c r="I5" s="111"/>
      <c r="J5" s="111" t="s">
        <v>174</v>
      </c>
      <c r="K5" s="268" t="s">
        <v>549</v>
      </c>
      <c r="L5" s="268"/>
      <c r="M5" s="267" t="s">
        <v>177</v>
      </c>
      <c r="N5" s="267"/>
      <c r="O5" s="267" t="s">
        <v>125</v>
      </c>
      <c r="P5" s="267"/>
      <c r="Q5" s="267"/>
      <c r="R5" s="1153"/>
      <c r="S5" s="421"/>
      <c r="AG5" s="1151"/>
    </row>
    <row r="6" spans="1:35" ht="21.75" customHeight="1">
      <c r="A6" s="1152"/>
      <c r="B6" s="1152"/>
      <c r="C6" s="405" t="s">
        <v>40</v>
      </c>
      <c r="D6" s="405" t="s">
        <v>41</v>
      </c>
      <c r="E6" s="241" t="s">
        <v>40</v>
      </c>
      <c r="F6" s="405" t="s">
        <v>41</v>
      </c>
      <c r="G6" s="405" t="s">
        <v>40</v>
      </c>
      <c r="H6" s="405" t="s">
        <v>41</v>
      </c>
      <c r="I6" s="405" t="s">
        <v>40</v>
      </c>
      <c r="J6" s="405" t="s">
        <v>41</v>
      </c>
      <c r="K6" s="405" t="s">
        <v>40</v>
      </c>
      <c r="L6" s="405" t="s">
        <v>41</v>
      </c>
      <c r="M6" s="405" t="s">
        <v>40</v>
      </c>
      <c r="N6" s="405" t="s">
        <v>41</v>
      </c>
      <c r="O6" s="405" t="s">
        <v>40</v>
      </c>
      <c r="P6" s="405" t="s">
        <v>41</v>
      </c>
      <c r="Q6" s="405" t="s">
        <v>42</v>
      </c>
      <c r="R6" s="1153"/>
      <c r="S6" s="421"/>
      <c r="AG6" s="1151"/>
    </row>
    <row r="7" spans="1:35" ht="25.5" customHeight="1" thickBot="1">
      <c r="A7" s="1154"/>
      <c r="B7" s="1154"/>
      <c r="C7" s="222" t="s">
        <v>213</v>
      </c>
      <c r="D7" s="222" t="s">
        <v>214</v>
      </c>
      <c r="E7" s="222" t="s">
        <v>213</v>
      </c>
      <c r="F7" s="222" t="s">
        <v>214</v>
      </c>
      <c r="G7" s="222" t="s">
        <v>213</v>
      </c>
      <c r="H7" s="222" t="s">
        <v>214</v>
      </c>
      <c r="I7" s="222" t="s">
        <v>213</v>
      </c>
      <c r="J7" s="222" t="s">
        <v>214</v>
      </c>
      <c r="K7" s="222" t="s">
        <v>213</v>
      </c>
      <c r="L7" s="222" t="s">
        <v>214</v>
      </c>
      <c r="M7" s="222" t="s">
        <v>213</v>
      </c>
      <c r="N7" s="222" t="s">
        <v>214</v>
      </c>
      <c r="O7" s="222" t="s">
        <v>213</v>
      </c>
      <c r="P7" s="222" t="s">
        <v>214</v>
      </c>
      <c r="Q7" s="1155" t="s">
        <v>125</v>
      </c>
      <c r="R7" s="1156"/>
      <c r="S7" s="1015"/>
      <c r="AI7" s="1151"/>
    </row>
    <row r="8" spans="1:35" ht="25.5" customHeight="1">
      <c r="A8" s="671" t="s">
        <v>278</v>
      </c>
      <c r="B8" s="682" t="s">
        <v>58</v>
      </c>
      <c r="C8" s="1157">
        <v>0</v>
      </c>
      <c r="D8" s="1157">
        <v>0</v>
      </c>
      <c r="E8" s="1157">
        <v>0</v>
      </c>
      <c r="F8" s="1157">
        <v>0</v>
      </c>
      <c r="G8" s="1157">
        <v>4</v>
      </c>
      <c r="H8" s="1157">
        <v>0</v>
      </c>
      <c r="I8" s="1157">
        <v>0</v>
      </c>
      <c r="J8" s="1157">
        <v>0</v>
      </c>
      <c r="K8" s="1157">
        <v>0</v>
      </c>
      <c r="L8" s="1157">
        <v>0</v>
      </c>
      <c r="M8" s="1157">
        <v>0</v>
      </c>
      <c r="N8" s="1157">
        <v>0</v>
      </c>
      <c r="O8" s="1157">
        <v>4</v>
      </c>
      <c r="P8" s="1157">
        <v>0</v>
      </c>
      <c r="Q8" s="1157">
        <v>4</v>
      </c>
      <c r="R8" s="1158" t="s">
        <v>149</v>
      </c>
      <c r="S8" s="1159" t="s">
        <v>279</v>
      </c>
      <c r="AI8" s="1151"/>
    </row>
    <row r="9" spans="1:35" ht="25.5" customHeight="1">
      <c r="A9" s="671"/>
      <c r="B9" s="665" t="s">
        <v>60</v>
      </c>
      <c r="C9" s="1160">
        <v>0</v>
      </c>
      <c r="D9" s="1160">
        <v>0</v>
      </c>
      <c r="E9" s="1160">
        <v>0</v>
      </c>
      <c r="F9" s="1160">
        <v>0</v>
      </c>
      <c r="G9" s="1160">
        <v>3</v>
      </c>
      <c r="H9" s="1160">
        <v>0</v>
      </c>
      <c r="I9" s="1160">
        <v>0</v>
      </c>
      <c r="J9" s="1160">
        <v>0</v>
      </c>
      <c r="K9" s="1160">
        <v>0</v>
      </c>
      <c r="L9" s="1160">
        <v>0</v>
      </c>
      <c r="M9" s="1160">
        <v>0</v>
      </c>
      <c r="N9" s="1160">
        <v>0</v>
      </c>
      <c r="O9" s="1160">
        <v>3</v>
      </c>
      <c r="P9" s="1160">
        <v>0</v>
      </c>
      <c r="Q9" s="1160">
        <v>3</v>
      </c>
      <c r="R9" s="1031" t="s">
        <v>550</v>
      </c>
      <c r="S9" s="1161"/>
      <c r="AI9" s="1151"/>
    </row>
    <row r="10" spans="1:35" ht="25.5" customHeight="1">
      <c r="A10" s="1162" t="s">
        <v>578</v>
      </c>
      <c r="B10" s="665" t="s">
        <v>58</v>
      </c>
      <c r="C10" s="1160">
        <v>0</v>
      </c>
      <c r="D10" s="1160">
        <v>0</v>
      </c>
      <c r="E10" s="1160">
        <v>0</v>
      </c>
      <c r="F10" s="1160">
        <v>0</v>
      </c>
      <c r="G10" s="1160">
        <v>10</v>
      </c>
      <c r="H10" s="1160">
        <v>6</v>
      </c>
      <c r="I10" s="1160">
        <v>0</v>
      </c>
      <c r="J10" s="1160">
        <v>0</v>
      </c>
      <c r="K10" s="1160">
        <v>0</v>
      </c>
      <c r="L10" s="1160">
        <v>0</v>
      </c>
      <c r="M10" s="1160">
        <v>0</v>
      </c>
      <c r="N10" s="1160">
        <v>0</v>
      </c>
      <c r="O10" s="1160">
        <v>10</v>
      </c>
      <c r="P10" s="1160">
        <v>6</v>
      </c>
      <c r="Q10" s="1160">
        <v>16</v>
      </c>
      <c r="R10" s="1031" t="s">
        <v>149</v>
      </c>
      <c r="S10" s="1161" t="s">
        <v>579</v>
      </c>
      <c r="AI10" s="1151"/>
    </row>
    <row r="11" spans="1:35" ht="25.5" customHeight="1">
      <c r="A11" s="1162"/>
      <c r="B11" s="665" t="s">
        <v>60</v>
      </c>
      <c r="C11" s="1160">
        <v>0</v>
      </c>
      <c r="D11" s="1160">
        <v>0</v>
      </c>
      <c r="E11" s="1160">
        <v>0</v>
      </c>
      <c r="F11" s="1160">
        <v>0</v>
      </c>
      <c r="G11" s="1160">
        <v>3</v>
      </c>
      <c r="H11" s="1160">
        <v>1</v>
      </c>
      <c r="I11" s="1160">
        <v>0</v>
      </c>
      <c r="J11" s="1160">
        <v>0</v>
      </c>
      <c r="K11" s="1160">
        <v>0</v>
      </c>
      <c r="L11" s="1160">
        <v>0</v>
      </c>
      <c r="M11" s="1160">
        <v>0</v>
      </c>
      <c r="N11" s="1160">
        <v>0</v>
      </c>
      <c r="O11" s="1160">
        <v>3</v>
      </c>
      <c r="P11" s="1160">
        <v>1</v>
      </c>
      <c r="Q11" s="1160">
        <v>4</v>
      </c>
      <c r="R11" s="1031" t="s">
        <v>550</v>
      </c>
      <c r="S11" s="1161"/>
      <c r="AI11" s="1151"/>
    </row>
    <row r="12" spans="1:35" ht="25.5" customHeight="1">
      <c r="A12" s="1162" t="s">
        <v>52</v>
      </c>
      <c r="B12" s="665" t="s">
        <v>58</v>
      </c>
      <c r="C12" s="1160">
        <v>0</v>
      </c>
      <c r="D12" s="1160">
        <v>0</v>
      </c>
      <c r="E12" s="1160">
        <v>0</v>
      </c>
      <c r="F12" s="1160">
        <v>0</v>
      </c>
      <c r="G12" s="1160">
        <v>8</v>
      </c>
      <c r="H12" s="1160">
        <v>0</v>
      </c>
      <c r="I12" s="1160">
        <v>0</v>
      </c>
      <c r="J12" s="1160">
        <v>0</v>
      </c>
      <c r="K12" s="1160">
        <v>1.0000000000000002</v>
      </c>
      <c r="L12" s="1160">
        <v>0</v>
      </c>
      <c r="M12" s="1160">
        <v>0</v>
      </c>
      <c r="N12" s="1160">
        <v>0</v>
      </c>
      <c r="O12" s="1160">
        <v>9</v>
      </c>
      <c r="P12" s="1160">
        <v>0</v>
      </c>
      <c r="Q12" s="1160">
        <v>9</v>
      </c>
      <c r="R12" s="1031" t="s">
        <v>149</v>
      </c>
      <c r="S12" s="1161" t="s">
        <v>144</v>
      </c>
      <c r="AI12" s="1151"/>
    </row>
    <row r="13" spans="1:35" ht="25.5" customHeight="1">
      <c r="A13" s="1162"/>
      <c r="B13" s="665" t="s">
        <v>60</v>
      </c>
      <c r="C13" s="1160">
        <v>1</v>
      </c>
      <c r="D13" s="1160">
        <v>0</v>
      </c>
      <c r="E13" s="1160">
        <v>0</v>
      </c>
      <c r="F13" s="1160">
        <v>0</v>
      </c>
      <c r="G13" s="1160">
        <v>0</v>
      </c>
      <c r="H13" s="1160">
        <v>0</v>
      </c>
      <c r="I13" s="1160">
        <v>0</v>
      </c>
      <c r="J13" s="1160">
        <v>0</v>
      </c>
      <c r="K13" s="1160">
        <v>0</v>
      </c>
      <c r="L13" s="1160">
        <v>0</v>
      </c>
      <c r="M13" s="1160">
        <v>0</v>
      </c>
      <c r="N13" s="1160">
        <v>0</v>
      </c>
      <c r="O13" s="1160">
        <v>1</v>
      </c>
      <c r="P13" s="1160">
        <v>0</v>
      </c>
      <c r="Q13" s="1160">
        <v>1</v>
      </c>
      <c r="R13" s="1031" t="s">
        <v>550</v>
      </c>
      <c r="S13" s="1161"/>
      <c r="AI13" s="1151"/>
    </row>
    <row r="14" spans="1:35" ht="25.5" customHeight="1">
      <c r="A14" s="1162" t="s">
        <v>53</v>
      </c>
      <c r="B14" s="665" t="s">
        <v>58</v>
      </c>
      <c r="C14" s="1160">
        <v>0</v>
      </c>
      <c r="D14" s="1160">
        <v>0</v>
      </c>
      <c r="E14" s="1160">
        <v>0</v>
      </c>
      <c r="F14" s="1160">
        <v>0</v>
      </c>
      <c r="G14" s="1160">
        <v>20</v>
      </c>
      <c r="H14" s="1160">
        <v>9.0000000000000018</v>
      </c>
      <c r="I14" s="1160">
        <v>0</v>
      </c>
      <c r="J14" s="1160">
        <v>0</v>
      </c>
      <c r="K14" s="1160">
        <v>0</v>
      </c>
      <c r="L14" s="1160">
        <v>0</v>
      </c>
      <c r="M14" s="1160">
        <v>0</v>
      </c>
      <c r="N14" s="1160">
        <v>0</v>
      </c>
      <c r="O14" s="1160">
        <v>20</v>
      </c>
      <c r="P14" s="1160">
        <v>9.0000000000000018</v>
      </c>
      <c r="Q14" s="1160">
        <v>28.999999999999996</v>
      </c>
      <c r="R14" s="1031" t="s">
        <v>149</v>
      </c>
      <c r="S14" s="1161" t="s">
        <v>581</v>
      </c>
      <c r="AI14" s="1151"/>
    </row>
    <row r="15" spans="1:35" ht="25.5" customHeight="1">
      <c r="A15" s="1162"/>
      <c r="B15" s="665" t="s">
        <v>60</v>
      </c>
      <c r="C15" s="1160">
        <v>0</v>
      </c>
      <c r="D15" s="1160">
        <v>0</v>
      </c>
      <c r="E15" s="1160">
        <v>0</v>
      </c>
      <c r="F15" s="1160">
        <v>0</v>
      </c>
      <c r="G15" s="1160">
        <v>0</v>
      </c>
      <c r="H15" s="1160">
        <v>0</v>
      </c>
      <c r="I15" s="1160">
        <v>0</v>
      </c>
      <c r="J15" s="1160">
        <v>0</v>
      </c>
      <c r="K15" s="1160">
        <v>0</v>
      </c>
      <c r="L15" s="1160">
        <v>0</v>
      </c>
      <c r="M15" s="1160">
        <v>0</v>
      </c>
      <c r="N15" s="1160">
        <v>0</v>
      </c>
      <c r="O15" s="1160">
        <v>0</v>
      </c>
      <c r="P15" s="1160">
        <v>0</v>
      </c>
      <c r="Q15" s="1160">
        <v>0</v>
      </c>
      <c r="R15" s="1031" t="s">
        <v>550</v>
      </c>
      <c r="S15" s="1161"/>
      <c r="AI15" s="1151"/>
    </row>
    <row r="16" spans="1:35" ht="25.5" customHeight="1">
      <c r="A16" s="1162" t="s">
        <v>330</v>
      </c>
      <c r="B16" s="665" t="s">
        <v>58</v>
      </c>
      <c r="C16" s="1160">
        <v>0</v>
      </c>
      <c r="D16" s="1160">
        <v>0</v>
      </c>
      <c r="E16" s="1160">
        <v>0</v>
      </c>
      <c r="F16" s="1160">
        <v>0</v>
      </c>
      <c r="G16" s="1160">
        <v>3</v>
      </c>
      <c r="H16" s="1160">
        <v>5</v>
      </c>
      <c r="I16" s="1160">
        <v>0</v>
      </c>
      <c r="J16" s="1160">
        <v>0</v>
      </c>
      <c r="K16" s="1160">
        <v>1</v>
      </c>
      <c r="L16" s="1160">
        <v>0</v>
      </c>
      <c r="M16" s="1160">
        <v>0</v>
      </c>
      <c r="N16" s="1160">
        <v>0</v>
      </c>
      <c r="O16" s="1160">
        <v>4</v>
      </c>
      <c r="P16" s="1160">
        <v>5</v>
      </c>
      <c r="Q16" s="1160">
        <v>9</v>
      </c>
      <c r="R16" s="1031" t="s">
        <v>149</v>
      </c>
      <c r="S16" s="1161" t="s">
        <v>285</v>
      </c>
      <c r="AI16" s="1151"/>
    </row>
    <row r="17" spans="1:35" ht="25.5" customHeight="1" thickBot="1">
      <c r="A17" s="669"/>
      <c r="B17" s="686" t="s">
        <v>60</v>
      </c>
      <c r="C17" s="1163">
        <v>0</v>
      </c>
      <c r="D17" s="1163">
        <v>0</v>
      </c>
      <c r="E17" s="1163">
        <v>0</v>
      </c>
      <c r="F17" s="1163">
        <v>0</v>
      </c>
      <c r="G17" s="1163">
        <v>17</v>
      </c>
      <c r="H17" s="1163">
        <v>8.9999999999999982</v>
      </c>
      <c r="I17" s="1163">
        <v>0</v>
      </c>
      <c r="J17" s="1163">
        <v>0</v>
      </c>
      <c r="K17" s="1163">
        <v>0</v>
      </c>
      <c r="L17" s="1163">
        <v>0</v>
      </c>
      <c r="M17" s="1163">
        <v>0</v>
      </c>
      <c r="N17" s="1163">
        <v>0</v>
      </c>
      <c r="O17" s="1163">
        <v>17</v>
      </c>
      <c r="P17" s="1163">
        <v>8.9999999999999982</v>
      </c>
      <c r="Q17" s="1163">
        <v>26</v>
      </c>
      <c r="R17" s="1164" t="s">
        <v>550</v>
      </c>
      <c r="S17" s="1165"/>
      <c r="AI17" s="1151"/>
    </row>
    <row r="18" spans="1:35" ht="25.5" customHeight="1">
      <c r="A18" s="1166" t="s">
        <v>42</v>
      </c>
      <c r="B18" s="661" t="s">
        <v>58</v>
      </c>
      <c r="C18" s="1167">
        <v>0</v>
      </c>
      <c r="D18" s="1167">
        <v>0</v>
      </c>
      <c r="E18" s="1167">
        <v>0</v>
      </c>
      <c r="F18" s="1167">
        <v>0</v>
      </c>
      <c r="G18" s="1167">
        <v>44.999999999999993</v>
      </c>
      <c r="H18" s="1167">
        <v>20.000000000000004</v>
      </c>
      <c r="I18" s="1167">
        <v>0</v>
      </c>
      <c r="J18" s="1167">
        <v>0</v>
      </c>
      <c r="K18" s="1167">
        <v>2.0000000000000009</v>
      </c>
      <c r="L18" s="1167">
        <v>0</v>
      </c>
      <c r="M18" s="1167">
        <v>0</v>
      </c>
      <c r="N18" s="1167">
        <v>0</v>
      </c>
      <c r="O18" s="1167">
        <v>46.999999999999993</v>
      </c>
      <c r="P18" s="1167">
        <v>20.000000000000004</v>
      </c>
      <c r="Q18" s="1167">
        <v>67.000000000000043</v>
      </c>
      <c r="R18" s="1056" t="s">
        <v>149</v>
      </c>
      <c r="S18" s="1168" t="s">
        <v>125</v>
      </c>
      <c r="AI18" s="1151"/>
    </row>
    <row r="19" spans="1:35" ht="25.5" customHeight="1">
      <c r="A19" s="1162"/>
      <c r="B19" s="665" t="s">
        <v>60</v>
      </c>
      <c r="C19" s="1160">
        <v>1.0000000000000002</v>
      </c>
      <c r="D19" s="1160">
        <v>0</v>
      </c>
      <c r="E19" s="1160">
        <v>0</v>
      </c>
      <c r="F19" s="1160">
        <v>0</v>
      </c>
      <c r="G19" s="1160">
        <v>23.000000000000004</v>
      </c>
      <c r="H19" s="1160">
        <v>10</v>
      </c>
      <c r="I19" s="1160">
        <v>0</v>
      </c>
      <c r="J19" s="1160">
        <v>0</v>
      </c>
      <c r="K19" s="1160">
        <v>0</v>
      </c>
      <c r="L19" s="1160">
        <v>0</v>
      </c>
      <c r="M19" s="1160">
        <v>0</v>
      </c>
      <c r="N19" s="1160">
        <v>0</v>
      </c>
      <c r="O19" s="1160">
        <v>24</v>
      </c>
      <c r="P19" s="1160">
        <v>10</v>
      </c>
      <c r="Q19" s="1160">
        <v>34</v>
      </c>
      <c r="R19" s="1031" t="s">
        <v>550</v>
      </c>
      <c r="S19" s="1169"/>
      <c r="V19" s="1038"/>
      <c r="AG19" s="1151"/>
    </row>
    <row r="20" spans="1:35" ht="33" customHeight="1" thickBot="1">
      <c r="A20" s="1170"/>
      <c r="B20" s="1171" t="s">
        <v>42</v>
      </c>
      <c r="C20" s="1172">
        <v>1.0000000000000002</v>
      </c>
      <c r="D20" s="1172">
        <v>0</v>
      </c>
      <c r="E20" s="1173">
        <v>0</v>
      </c>
      <c r="F20" s="1172">
        <v>0</v>
      </c>
      <c r="G20" s="1172">
        <v>68</v>
      </c>
      <c r="H20" s="1172">
        <v>30.000000000000004</v>
      </c>
      <c r="I20" s="1172">
        <v>0</v>
      </c>
      <c r="J20" s="1172">
        <v>0</v>
      </c>
      <c r="K20" s="1172">
        <v>2.0000000000000009</v>
      </c>
      <c r="L20" s="1172">
        <v>0</v>
      </c>
      <c r="M20" s="1172">
        <v>0</v>
      </c>
      <c r="N20" s="1172">
        <v>0</v>
      </c>
      <c r="O20" s="1172">
        <v>71</v>
      </c>
      <c r="P20" s="1172">
        <v>30.000000000000004</v>
      </c>
      <c r="Q20" s="1172">
        <v>101.00000000000004</v>
      </c>
      <c r="R20" s="1174" t="s">
        <v>125</v>
      </c>
      <c r="S20" s="1175"/>
      <c r="AG20" s="1151"/>
    </row>
    <row r="21" spans="1:35" ht="16.5" thickTop="1"/>
    <row r="25" spans="1:35" ht="25.5" customHeight="1">
      <c r="A25" s="894" t="s">
        <v>624</v>
      </c>
      <c r="B25" s="894"/>
      <c r="C25" s="894"/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</row>
    <row r="26" spans="1:35" ht="33.75" customHeight="1">
      <c r="A26" s="1147" t="s">
        <v>628</v>
      </c>
      <c r="B26" s="1147"/>
      <c r="C26" s="1147"/>
      <c r="D26" s="1147"/>
      <c r="E26" s="1147"/>
      <c r="F26" s="1147"/>
      <c r="G26" s="1147"/>
      <c r="H26" s="1147"/>
      <c r="I26" s="1147"/>
      <c r="J26" s="1147"/>
      <c r="K26" s="1147"/>
      <c r="L26" s="1147"/>
      <c r="M26" s="1147"/>
      <c r="N26" s="1147"/>
      <c r="O26" s="1147"/>
      <c r="P26" s="1147"/>
      <c r="Q26" s="1147"/>
      <c r="R26" s="1147"/>
      <c r="S26" s="1147"/>
      <c r="T26" s="1179"/>
    </row>
    <row r="27" spans="1:35" ht="21" customHeight="1" thickBot="1">
      <c r="A27" s="1047" t="s">
        <v>629</v>
      </c>
      <c r="B27" s="694"/>
      <c r="C27" s="4"/>
      <c r="D27" s="4"/>
      <c r="E27" s="6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S27" s="587" t="s">
        <v>630</v>
      </c>
    </row>
    <row r="28" spans="1:35" ht="21.75" customHeight="1" thickTop="1">
      <c r="A28" s="1149" t="s">
        <v>112</v>
      </c>
      <c r="B28" s="1149" t="s">
        <v>86</v>
      </c>
      <c r="C28" s="403" t="s">
        <v>72</v>
      </c>
      <c r="D28" s="403"/>
      <c r="E28" s="403" t="s">
        <v>73</v>
      </c>
      <c r="F28" s="403"/>
      <c r="G28" s="403" t="s">
        <v>87</v>
      </c>
      <c r="H28" s="403"/>
      <c r="I28" s="403" t="s">
        <v>74</v>
      </c>
      <c r="J28" s="403"/>
      <c r="K28" s="403" t="s">
        <v>88</v>
      </c>
      <c r="L28" s="403"/>
      <c r="M28" s="403" t="s">
        <v>59</v>
      </c>
      <c r="N28" s="403"/>
      <c r="O28" s="403" t="s">
        <v>77</v>
      </c>
      <c r="P28" s="403"/>
      <c r="Q28" s="403"/>
      <c r="R28" s="1150" t="s">
        <v>149</v>
      </c>
      <c r="S28" s="1150" t="s">
        <v>400</v>
      </c>
      <c r="AG28" s="1151"/>
    </row>
    <row r="29" spans="1:35" ht="34.5" customHeight="1">
      <c r="A29" s="1152"/>
      <c r="B29" s="1152"/>
      <c r="C29" s="267" t="s">
        <v>171</v>
      </c>
      <c r="D29" s="267"/>
      <c r="E29" s="267" t="s">
        <v>172</v>
      </c>
      <c r="F29" s="267"/>
      <c r="G29" s="267" t="s">
        <v>173</v>
      </c>
      <c r="H29" s="267"/>
      <c r="I29" s="111"/>
      <c r="J29" s="111" t="s">
        <v>174</v>
      </c>
      <c r="K29" s="268" t="s">
        <v>549</v>
      </c>
      <c r="L29" s="268"/>
      <c r="M29" s="267" t="s">
        <v>177</v>
      </c>
      <c r="N29" s="267"/>
      <c r="O29" s="267" t="s">
        <v>125</v>
      </c>
      <c r="P29" s="267"/>
      <c r="Q29" s="267"/>
      <c r="R29" s="1153"/>
      <c r="S29" s="1153"/>
      <c r="AG29" s="1151"/>
    </row>
    <row r="30" spans="1:35" ht="21.75" customHeight="1">
      <c r="A30" s="1152"/>
      <c r="B30" s="1152"/>
      <c r="C30" s="405"/>
      <c r="D30" s="405" t="s">
        <v>41</v>
      </c>
      <c r="E30" s="241" t="s">
        <v>40</v>
      </c>
      <c r="F30" s="405" t="s">
        <v>41</v>
      </c>
      <c r="G30" s="405" t="s">
        <v>40</v>
      </c>
      <c r="H30" s="405" t="s">
        <v>41</v>
      </c>
      <c r="I30" s="405" t="s">
        <v>40</v>
      </c>
      <c r="J30" s="405" t="s">
        <v>41</v>
      </c>
      <c r="K30" s="405" t="s">
        <v>40</v>
      </c>
      <c r="L30" s="405" t="s">
        <v>41</v>
      </c>
      <c r="M30" s="405" t="s">
        <v>40</v>
      </c>
      <c r="N30" s="405" t="s">
        <v>41</v>
      </c>
      <c r="O30" s="405" t="s">
        <v>40</v>
      </c>
      <c r="P30" s="405" t="s">
        <v>41</v>
      </c>
      <c r="Q30" s="405" t="s">
        <v>42</v>
      </c>
      <c r="R30" s="1153"/>
      <c r="S30" s="1153"/>
      <c r="AG30" s="1151"/>
    </row>
    <row r="31" spans="1:35" ht="25.5" customHeight="1" thickBot="1">
      <c r="A31" s="1154"/>
      <c r="B31" s="1154"/>
      <c r="C31" s="222" t="s">
        <v>213</v>
      </c>
      <c r="D31" s="222" t="s">
        <v>214</v>
      </c>
      <c r="E31" s="222" t="s">
        <v>213</v>
      </c>
      <c r="F31" s="222" t="s">
        <v>214</v>
      </c>
      <c r="G31" s="222" t="s">
        <v>213</v>
      </c>
      <c r="H31" s="222" t="s">
        <v>214</v>
      </c>
      <c r="I31" s="222" t="s">
        <v>213</v>
      </c>
      <c r="J31" s="222" t="s">
        <v>214</v>
      </c>
      <c r="K31" s="222" t="s">
        <v>213</v>
      </c>
      <c r="L31" s="222" t="s">
        <v>214</v>
      </c>
      <c r="M31" s="222" t="s">
        <v>213</v>
      </c>
      <c r="N31" s="222" t="s">
        <v>214</v>
      </c>
      <c r="O31" s="222" t="s">
        <v>213</v>
      </c>
      <c r="P31" s="222" t="s">
        <v>214</v>
      </c>
      <c r="Q31" s="1155" t="s">
        <v>125</v>
      </c>
      <c r="R31" s="1156"/>
      <c r="S31" s="1156"/>
      <c r="AI31" s="1151"/>
    </row>
    <row r="32" spans="1:35" ht="21" customHeight="1">
      <c r="A32" s="671" t="s">
        <v>103</v>
      </c>
      <c r="B32" s="677" t="s">
        <v>58</v>
      </c>
      <c r="C32" s="679">
        <v>0</v>
      </c>
      <c r="D32" s="679">
        <v>0</v>
      </c>
      <c r="E32" s="679">
        <v>0</v>
      </c>
      <c r="F32" s="679">
        <v>0</v>
      </c>
      <c r="G32" s="679">
        <v>5</v>
      </c>
      <c r="H32" s="679">
        <v>2</v>
      </c>
      <c r="I32" s="679">
        <v>0</v>
      </c>
      <c r="J32" s="679">
        <v>0</v>
      </c>
      <c r="K32" s="679">
        <v>0</v>
      </c>
      <c r="L32" s="679">
        <v>0</v>
      </c>
      <c r="M32" s="679">
        <v>0</v>
      </c>
      <c r="N32" s="679">
        <v>0</v>
      </c>
      <c r="O32" s="679">
        <v>5</v>
      </c>
      <c r="P32" s="679">
        <v>2</v>
      </c>
      <c r="Q32" s="679">
        <v>7</v>
      </c>
      <c r="R32" s="1158" t="s">
        <v>149</v>
      </c>
      <c r="S32" s="1180" t="s">
        <v>194</v>
      </c>
    </row>
    <row r="33" spans="1:35" ht="21" customHeight="1">
      <c r="A33" s="671"/>
      <c r="B33" s="665" t="s">
        <v>60</v>
      </c>
      <c r="C33" s="1160">
        <v>0</v>
      </c>
      <c r="D33" s="1160">
        <v>0</v>
      </c>
      <c r="E33" s="1160">
        <v>0</v>
      </c>
      <c r="F33" s="1160">
        <v>0</v>
      </c>
      <c r="G33" s="1160">
        <v>3</v>
      </c>
      <c r="H33" s="1160">
        <v>3</v>
      </c>
      <c r="I33" s="1160">
        <v>0</v>
      </c>
      <c r="J33" s="1160">
        <v>0</v>
      </c>
      <c r="K33" s="1160">
        <v>0</v>
      </c>
      <c r="L33" s="1160">
        <v>0</v>
      </c>
      <c r="M33" s="1160">
        <v>0</v>
      </c>
      <c r="N33" s="1160">
        <v>0</v>
      </c>
      <c r="O33" s="1160">
        <v>3</v>
      </c>
      <c r="P33" s="1160">
        <v>3</v>
      </c>
      <c r="Q33" s="1160">
        <v>6</v>
      </c>
      <c r="R33" s="1031" t="s">
        <v>550</v>
      </c>
      <c r="S33" s="1181"/>
    </row>
    <row r="34" spans="1:35" ht="21" customHeight="1">
      <c r="A34" s="1162" t="s">
        <v>105</v>
      </c>
      <c r="B34" s="665" t="s">
        <v>58</v>
      </c>
      <c r="C34" s="1160">
        <v>0</v>
      </c>
      <c r="D34" s="1160">
        <v>0</v>
      </c>
      <c r="E34" s="1160">
        <v>0</v>
      </c>
      <c r="F34" s="1160">
        <v>0</v>
      </c>
      <c r="G34" s="1160">
        <v>1</v>
      </c>
      <c r="H34" s="1160">
        <v>0</v>
      </c>
      <c r="I34" s="1160">
        <v>0</v>
      </c>
      <c r="J34" s="1160">
        <v>0</v>
      </c>
      <c r="K34" s="1160">
        <v>0</v>
      </c>
      <c r="L34" s="1160">
        <v>0</v>
      </c>
      <c r="M34" s="1160">
        <v>0</v>
      </c>
      <c r="N34" s="1160">
        <v>0</v>
      </c>
      <c r="O34" s="1160">
        <v>1</v>
      </c>
      <c r="P34" s="1160">
        <v>0</v>
      </c>
      <c r="Q34" s="1160">
        <v>1</v>
      </c>
      <c r="R34" s="1031" t="s">
        <v>149</v>
      </c>
      <c r="S34" s="1182" t="s">
        <v>195</v>
      </c>
    </row>
    <row r="35" spans="1:35" ht="21" customHeight="1">
      <c r="A35" s="1162"/>
      <c r="B35" s="665" t="s">
        <v>60</v>
      </c>
      <c r="C35" s="1160">
        <v>1</v>
      </c>
      <c r="D35" s="1160">
        <v>0</v>
      </c>
      <c r="E35" s="1160">
        <v>0</v>
      </c>
      <c r="F35" s="1160">
        <v>0</v>
      </c>
      <c r="G35" s="1160">
        <v>0</v>
      </c>
      <c r="H35" s="1160">
        <v>0</v>
      </c>
      <c r="I35" s="1160">
        <v>0</v>
      </c>
      <c r="J35" s="1160">
        <v>0</v>
      </c>
      <c r="K35" s="1160">
        <v>0</v>
      </c>
      <c r="L35" s="1160">
        <v>0</v>
      </c>
      <c r="M35" s="1160">
        <v>0</v>
      </c>
      <c r="N35" s="1160">
        <v>0</v>
      </c>
      <c r="O35" s="1160">
        <v>1</v>
      </c>
      <c r="P35" s="1160">
        <v>0</v>
      </c>
      <c r="Q35" s="1160">
        <v>1</v>
      </c>
      <c r="R35" s="1031" t="s">
        <v>550</v>
      </c>
      <c r="S35" s="268"/>
    </row>
    <row r="36" spans="1:35" ht="24.75" customHeight="1">
      <c r="A36" s="1162" t="s">
        <v>106</v>
      </c>
      <c r="B36" s="665" t="s">
        <v>58</v>
      </c>
      <c r="C36" s="1160">
        <v>0</v>
      </c>
      <c r="D36" s="1160">
        <v>0</v>
      </c>
      <c r="E36" s="1160">
        <v>0</v>
      </c>
      <c r="F36" s="1160">
        <v>0</v>
      </c>
      <c r="G36" s="1160">
        <v>33</v>
      </c>
      <c r="H36" s="1160">
        <v>18</v>
      </c>
      <c r="I36" s="1160">
        <v>0</v>
      </c>
      <c r="J36" s="1160">
        <v>0</v>
      </c>
      <c r="K36" s="1160">
        <v>2</v>
      </c>
      <c r="L36" s="1160">
        <v>0</v>
      </c>
      <c r="M36" s="1160">
        <v>0</v>
      </c>
      <c r="N36" s="1160">
        <v>0</v>
      </c>
      <c r="O36" s="1160">
        <v>35.000000000000007</v>
      </c>
      <c r="P36" s="1160">
        <v>18</v>
      </c>
      <c r="Q36" s="1160">
        <v>53</v>
      </c>
      <c r="R36" s="1031" t="s">
        <v>149</v>
      </c>
      <c r="S36" s="1182" t="s">
        <v>196</v>
      </c>
    </row>
    <row r="37" spans="1:35" ht="28.5" customHeight="1">
      <c r="A37" s="1162"/>
      <c r="B37" s="1183" t="s">
        <v>60</v>
      </c>
      <c r="C37" s="1160">
        <v>0</v>
      </c>
      <c r="D37" s="1160">
        <v>0</v>
      </c>
      <c r="E37" s="1160">
        <v>0</v>
      </c>
      <c r="F37" s="1160">
        <v>0</v>
      </c>
      <c r="G37" s="1160">
        <v>13</v>
      </c>
      <c r="H37" s="1160">
        <v>5</v>
      </c>
      <c r="I37" s="1160">
        <v>0</v>
      </c>
      <c r="J37" s="1160">
        <v>0</v>
      </c>
      <c r="K37" s="1160">
        <v>0</v>
      </c>
      <c r="L37" s="1160">
        <v>0</v>
      </c>
      <c r="M37" s="1160">
        <v>0</v>
      </c>
      <c r="N37" s="1160">
        <v>0</v>
      </c>
      <c r="O37" s="1160">
        <v>13</v>
      </c>
      <c r="P37" s="1160">
        <v>5</v>
      </c>
      <c r="Q37" s="1160">
        <v>18</v>
      </c>
      <c r="R37" s="1031" t="s">
        <v>550</v>
      </c>
      <c r="S37" s="268"/>
    </row>
    <row r="38" spans="1:35" ht="32.25" customHeight="1">
      <c r="A38" s="1162" t="s">
        <v>109</v>
      </c>
      <c r="B38" s="665" t="s">
        <v>58</v>
      </c>
      <c r="C38" s="1160">
        <v>0</v>
      </c>
      <c r="D38" s="1160">
        <v>0</v>
      </c>
      <c r="E38" s="1160">
        <v>0</v>
      </c>
      <c r="F38" s="1160">
        <v>0</v>
      </c>
      <c r="G38" s="1160">
        <v>5</v>
      </c>
      <c r="H38" s="1160">
        <v>0</v>
      </c>
      <c r="I38" s="1160">
        <v>0</v>
      </c>
      <c r="J38" s="1160">
        <v>0</v>
      </c>
      <c r="K38" s="1160">
        <v>0</v>
      </c>
      <c r="L38" s="1160">
        <v>0</v>
      </c>
      <c r="M38" s="1160">
        <v>0</v>
      </c>
      <c r="N38" s="1160">
        <v>0</v>
      </c>
      <c r="O38" s="1160">
        <v>5</v>
      </c>
      <c r="P38" s="1160">
        <v>0</v>
      </c>
      <c r="Q38" s="1160">
        <v>5</v>
      </c>
      <c r="R38" s="1031" t="s">
        <v>149</v>
      </c>
      <c r="S38" s="1184" t="s">
        <v>631</v>
      </c>
    </row>
    <row r="39" spans="1:35" ht="27.75" customHeight="1">
      <c r="A39" s="1162"/>
      <c r="B39" s="665" t="s">
        <v>60</v>
      </c>
      <c r="C39" s="1160">
        <v>0</v>
      </c>
      <c r="D39" s="1160">
        <v>0</v>
      </c>
      <c r="E39" s="1160">
        <v>0</v>
      </c>
      <c r="F39" s="1160">
        <v>0</v>
      </c>
      <c r="G39" s="1160">
        <v>7</v>
      </c>
      <c r="H39" s="1160">
        <v>2</v>
      </c>
      <c r="I39" s="1160">
        <v>0</v>
      </c>
      <c r="J39" s="1160">
        <v>0</v>
      </c>
      <c r="K39" s="1160">
        <v>0</v>
      </c>
      <c r="L39" s="1160">
        <v>0</v>
      </c>
      <c r="M39" s="1160">
        <v>0</v>
      </c>
      <c r="N39" s="1160">
        <v>0</v>
      </c>
      <c r="O39" s="1160">
        <v>7</v>
      </c>
      <c r="P39" s="1160">
        <v>2</v>
      </c>
      <c r="Q39" s="1160">
        <v>9</v>
      </c>
      <c r="R39" s="1031" t="s">
        <v>550</v>
      </c>
      <c r="S39" s="1184"/>
    </row>
    <row r="40" spans="1:35" ht="21" customHeight="1">
      <c r="A40" s="1162" t="s">
        <v>110</v>
      </c>
      <c r="B40" s="665" t="s">
        <v>58</v>
      </c>
      <c r="C40" s="1160">
        <v>0</v>
      </c>
      <c r="D40" s="1160">
        <v>0</v>
      </c>
      <c r="E40" s="1160">
        <v>0</v>
      </c>
      <c r="F40" s="1160">
        <v>0</v>
      </c>
      <c r="G40" s="1160">
        <v>1</v>
      </c>
      <c r="H40" s="1160">
        <v>0</v>
      </c>
      <c r="I40" s="1160">
        <v>0</v>
      </c>
      <c r="J40" s="1160">
        <v>0</v>
      </c>
      <c r="K40" s="1160">
        <v>0</v>
      </c>
      <c r="L40" s="1160">
        <v>0</v>
      </c>
      <c r="M40" s="1160">
        <v>0</v>
      </c>
      <c r="N40" s="1160">
        <v>0</v>
      </c>
      <c r="O40" s="1160">
        <v>1</v>
      </c>
      <c r="P40" s="1160">
        <v>0</v>
      </c>
      <c r="Q40" s="1160">
        <v>1</v>
      </c>
      <c r="R40" s="1031" t="s">
        <v>149</v>
      </c>
      <c r="S40" s="1184" t="s">
        <v>197</v>
      </c>
      <c r="U40" s="268"/>
    </row>
    <row r="41" spans="1:35" ht="21" customHeight="1" thickBot="1">
      <c r="A41" s="669"/>
      <c r="B41" s="686" t="s">
        <v>60</v>
      </c>
      <c r="C41" s="1163">
        <v>0</v>
      </c>
      <c r="D41" s="1163">
        <v>0</v>
      </c>
      <c r="E41" s="1163">
        <v>0</v>
      </c>
      <c r="F41" s="1163">
        <v>0</v>
      </c>
      <c r="G41" s="1163">
        <v>0</v>
      </c>
      <c r="H41" s="1163">
        <v>0</v>
      </c>
      <c r="I41" s="1163">
        <v>0</v>
      </c>
      <c r="J41" s="1163">
        <v>0</v>
      </c>
      <c r="K41" s="1163">
        <v>0</v>
      </c>
      <c r="L41" s="1163">
        <v>0</v>
      </c>
      <c r="M41" s="1163">
        <v>0</v>
      </c>
      <c r="N41" s="1163">
        <v>0</v>
      </c>
      <c r="O41" s="1163">
        <v>0</v>
      </c>
      <c r="P41" s="1163">
        <v>0</v>
      </c>
      <c r="Q41" s="1163">
        <v>0</v>
      </c>
      <c r="R41" s="1164" t="s">
        <v>550</v>
      </c>
      <c r="S41" s="1182"/>
      <c r="U41" s="268"/>
    </row>
    <row r="42" spans="1:35" ht="21" customHeight="1">
      <c r="A42" s="1166" t="s">
        <v>42</v>
      </c>
      <c r="B42" s="661" t="s">
        <v>58</v>
      </c>
      <c r="C42" s="1167">
        <v>0</v>
      </c>
      <c r="D42" s="1167">
        <v>0</v>
      </c>
      <c r="E42" s="1167">
        <v>0</v>
      </c>
      <c r="F42" s="1167">
        <v>0</v>
      </c>
      <c r="G42" s="1167">
        <v>44.999999999999993</v>
      </c>
      <c r="H42" s="1167">
        <v>20.000000000000004</v>
      </c>
      <c r="I42" s="1167">
        <v>0</v>
      </c>
      <c r="J42" s="1167">
        <v>0</v>
      </c>
      <c r="K42" s="1167">
        <v>2.0000000000000009</v>
      </c>
      <c r="L42" s="1167">
        <v>0</v>
      </c>
      <c r="M42" s="1167">
        <v>0</v>
      </c>
      <c r="N42" s="1167">
        <v>0</v>
      </c>
      <c r="O42" s="1167">
        <v>46.999999999999993</v>
      </c>
      <c r="P42" s="1167">
        <v>20.000000000000004</v>
      </c>
      <c r="Q42" s="1167">
        <v>67.000000000000043</v>
      </c>
      <c r="R42" s="1056" t="s">
        <v>149</v>
      </c>
      <c r="S42" s="1185" t="s">
        <v>125</v>
      </c>
    </row>
    <row r="43" spans="1:35" ht="21" customHeight="1">
      <c r="A43" s="1162"/>
      <c r="B43" s="665" t="s">
        <v>60</v>
      </c>
      <c r="C43" s="1160">
        <v>1.0000000000000002</v>
      </c>
      <c r="D43" s="1160">
        <v>0</v>
      </c>
      <c r="E43" s="1160">
        <v>0</v>
      </c>
      <c r="F43" s="1160">
        <v>0</v>
      </c>
      <c r="G43" s="1160">
        <v>23.000000000000007</v>
      </c>
      <c r="H43" s="1160">
        <v>10</v>
      </c>
      <c r="I43" s="1160">
        <v>0</v>
      </c>
      <c r="J43" s="1160">
        <v>0</v>
      </c>
      <c r="K43" s="1160">
        <v>0</v>
      </c>
      <c r="L43" s="1160">
        <v>0</v>
      </c>
      <c r="M43" s="1160">
        <v>0</v>
      </c>
      <c r="N43" s="1160">
        <v>0</v>
      </c>
      <c r="O43" s="1160">
        <v>24.000000000000004</v>
      </c>
      <c r="P43" s="1160">
        <v>10</v>
      </c>
      <c r="Q43" s="1160">
        <v>33.999999999999993</v>
      </c>
      <c r="R43" s="1031" t="s">
        <v>550</v>
      </c>
      <c r="S43" s="1186"/>
      <c r="AI43" s="1151"/>
    </row>
    <row r="44" spans="1:35" ht="16.5" thickBot="1">
      <c r="A44" s="1170"/>
      <c r="B44" s="1171" t="s">
        <v>42</v>
      </c>
      <c r="C44" s="1172">
        <v>1.0000000000000002</v>
      </c>
      <c r="D44" s="1172">
        <v>0</v>
      </c>
      <c r="E44" s="1173">
        <v>0</v>
      </c>
      <c r="F44" s="1172">
        <v>0</v>
      </c>
      <c r="G44" s="1172">
        <v>68</v>
      </c>
      <c r="H44" s="1172">
        <v>30.000000000000004</v>
      </c>
      <c r="I44" s="1172">
        <v>0</v>
      </c>
      <c r="J44" s="1172">
        <v>0</v>
      </c>
      <c r="K44" s="1172">
        <v>2.0000000000000009</v>
      </c>
      <c r="L44" s="1172">
        <v>0</v>
      </c>
      <c r="M44" s="1172">
        <v>0</v>
      </c>
      <c r="N44" s="1172">
        <v>0</v>
      </c>
      <c r="O44" s="1172">
        <v>71</v>
      </c>
      <c r="P44" s="1172">
        <v>30.000000000000004</v>
      </c>
      <c r="Q44" s="1172">
        <v>101.00000000000003</v>
      </c>
      <c r="R44" s="1187"/>
      <c r="S44" s="1188"/>
    </row>
    <row r="45" spans="1:35" ht="16.5" thickTop="1">
      <c r="A45" s="694"/>
      <c r="B45" s="694"/>
      <c r="C45" s="4"/>
      <c r="D45" s="4"/>
      <c r="E45" s="6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35">
      <c r="A46" s="694"/>
      <c r="B46" s="694"/>
      <c r="C46" s="4"/>
      <c r="D46" s="4"/>
      <c r="E46" s="6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35">
      <c r="A47" s="694"/>
      <c r="B47" s="694"/>
      <c r="C47" s="4"/>
      <c r="D47" s="4"/>
      <c r="E47" s="6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</sheetData>
  <mergeCells count="63">
    <mergeCell ref="A38:A39"/>
    <mergeCell ref="S38:S39"/>
    <mergeCell ref="A40:A41"/>
    <mergeCell ref="S40:S41"/>
    <mergeCell ref="U40:U41"/>
    <mergeCell ref="A42:A44"/>
    <mergeCell ref="S42:S44"/>
    <mergeCell ref="A32:A33"/>
    <mergeCell ref="S32:S33"/>
    <mergeCell ref="A34:A35"/>
    <mergeCell ref="S34:S35"/>
    <mergeCell ref="A36:A37"/>
    <mergeCell ref="S36:S37"/>
    <mergeCell ref="O28:Q28"/>
    <mergeCell ref="R28:R31"/>
    <mergeCell ref="S28:S31"/>
    <mergeCell ref="C29:D29"/>
    <mergeCell ref="E29:F29"/>
    <mergeCell ref="G29:H29"/>
    <mergeCell ref="K29:L29"/>
    <mergeCell ref="M29:N29"/>
    <mergeCell ref="O29:Q29"/>
    <mergeCell ref="A25:P25"/>
    <mergeCell ref="A26:S26"/>
    <mergeCell ref="A28:A31"/>
    <mergeCell ref="B28:B31"/>
    <mergeCell ref="C28:D28"/>
    <mergeCell ref="E28:F28"/>
    <mergeCell ref="G28:H28"/>
    <mergeCell ref="I28:J28"/>
    <mergeCell ref="K28:L28"/>
    <mergeCell ref="M28:N28"/>
    <mergeCell ref="A14:A15"/>
    <mergeCell ref="S14:S15"/>
    <mergeCell ref="A16:A17"/>
    <mergeCell ref="S16:S17"/>
    <mergeCell ref="A18:A20"/>
    <mergeCell ref="S18:S20"/>
    <mergeCell ref="A8:A9"/>
    <mergeCell ref="S8:S9"/>
    <mergeCell ref="A10:A11"/>
    <mergeCell ref="S10:S11"/>
    <mergeCell ref="A12:A13"/>
    <mergeCell ref="S12:S13"/>
    <mergeCell ref="O4:Q4"/>
    <mergeCell ref="R4:R7"/>
    <mergeCell ref="S4:S7"/>
    <mergeCell ref="C5:D5"/>
    <mergeCell ref="E5:F5"/>
    <mergeCell ref="G5:H5"/>
    <mergeCell ref="K5:L5"/>
    <mergeCell ref="M5:N5"/>
    <mergeCell ref="O5:Q5"/>
    <mergeCell ref="A1:S1"/>
    <mergeCell ref="A2:S2"/>
    <mergeCell ref="A4:A7"/>
    <mergeCell ref="B4:B7"/>
    <mergeCell ref="C4:D4"/>
    <mergeCell ref="E4:F4"/>
    <mergeCell ref="G4:H4"/>
    <mergeCell ref="I4:J4"/>
    <mergeCell ref="K4:L4"/>
    <mergeCell ref="M4:N4"/>
  </mergeCells>
  <printOptions horizontalCentered="1"/>
  <pageMargins left="1" right="1" top="1" bottom="1" header="1" footer="1"/>
  <pageSetup paperSize="9" scale="80" orientation="landscape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8"/>
  <sheetViews>
    <sheetView rightToLeft="1" view="pageBreakPreview" zoomScaleNormal="85" zoomScaleSheetLayoutView="100" workbookViewId="0">
      <selection activeCell="A24" sqref="A24"/>
    </sheetView>
  </sheetViews>
  <sheetFormatPr defaultRowHeight="15"/>
  <cols>
    <col min="1" max="1" width="10.28515625" customWidth="1"/>
    <col min="2" max="2" width="28.5703125" customWidth="1"/>
    <col min="3" max="4" width="20.85546875" customWidth="1"/>
    <col min="5" max="5" width="25" customWidth="1"/>
    <col min="6" max="6" width="28.7109375" customWidth="1"/>
  </cols>
  <sheetData>
    <row r="1" spans="2:25" ht="39" customHeight="1">
      <c r="B1" s="382" t="s">
        <v>632</v>
      </c>
      <c r="C1" s="382"/>
      <c r="D1" s="382"/>
      <c r="E1" s="382"/>
      <c r="F1" s="382"/>
    </row>
    <row r="2" spans="2:25" ht="39" customHeight="1">
      <c r="B2" s="843" t="s">
        <v>633</v>
      </c>
      <c r="C2" s="843"/>
      <c r="D2" s="843"/>
      <c r="E2" s="843"/>
      <c r="F2" s="843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</row>
    <row r="3" spans="2:25" s="12" customFormat="1" ht="18" customHeight="1" thickBot="1">
      <c r="B3" s="12" t="s">
        <v>634</v>
      </c>
      <c r="F3" s="12" t="s">
        <v>635</v>
      </c>
    </row>
    <row r="4" spans="2:25" ht="32.25" customHeight="1" thickTop="1">
      <c r="B4" s="1189" t="s">
        <v>50</v>
      </c>
      <c r="C4" s="1190" t="s">
        <v>636</v>
      </c>
      <c r="D4" s="1190"/>
      <c r="E4" s="1190"/>
      <c r="F4" s="955" t="s">
        <v>142</v>
      </c>
    </row>
    <row r="5" spans="2:25" ht="32.25" customHeight="1">
      <c r="B5" s="1191"/>
      <c r="C5" s="1192" t="s">
        <v>113</v>
      </c>
      <c r="D5" s="1193" t="s">
        <v>41</v>
      </c>
      <c r="E5" s="1193" t="s">
        <v>42</v>
      </c>
      <c r="F5" s="958"/>
    </row>
    <row r="6" spans="2:25" ht="36" customHeight="1" thickBot="1">
      <c r="B6" s="1194"/>
      <c r="C6" s="244" t="s">
        <v>213</v>
      </c>
      <c r="D6" s="244" t="s">
        <v>214</v>
      </c>
      <c r="E6" s="257" t="s">
        <v>125</v>
      </c>
      <c r="F6" s="961"/>
    </row>
    <row r="7" spans="2:25" ht="30.75" customHeight="1">
      <c r="B7" s="1195" t="s">
        <v>278</v>
      </c>
      <c r="C7" s="920">
        <v>1</v>
      </c>
      <c r="D7" s="767">
        <v>0</v>
      </c>
      <c r="E7" s="767">
        <v>1</v>
      </c>
      <c r="F7" s="1133" t="s">
        <v>279</v>
      </c>
    </row>
    <row r="8" spans="2:25" ht="30.75" customHeight="1">
      <c r="B8" s="1196" t="s">
        <v>578</v>
      </c>
      <c r="C8" s="1197">
        <v>5.0000000000000009</v>
      </c>
      <c r="D8" s="771">
        <v>1.9999999999999998</v>
      </c>
      <c r="E8" s="771">
        <v>7.0000000000000009</v>
      </c>
      <c r="F8" s="428" t="s">
        <v>579</v>
      </c>
    </row>
    <row r="9" spans="2:25" ht="30.75" customHeight="1">
      <c r="B9" s="1196" t="s">
        <v>52</v>
      </c>
      <c r="C9" s="1197">
        <v>7</v>
      </c>
      <c r="D9" s="771">
        <v>0</v>
      </c>
      <c r="E9" s="771">
        <v>7</v>
      </c>
      <c r="F9" s="428" t="s">
        <v>144</v>
      </c>
    </row>
    <row r="10" spans="2:25" ht="30.75" customHeight="1">
      <c r="B10" s="1196" t="s">
        <v>53</v>
      </c>
      <c r="C10" s="1197">
        <v>7.0000000000000018</v>
      </c>
      <c r="D10" s="771">
        <v>2</v>
      </c>
      <c r="E10" s="771">
        <v>9.0000000000000018</v>
      </c>
      <c r="F10" s="428" t="s">
        <v>581</v>
      </c>
    </row>
    <row r="11" spans="2:25" ht="30.75" customHeight="1" thickBot="1">
      <c r="B11" s="1195" t="s">
        <v>330</v>
      </c>
      <c r="C11" s="920">
        <v>4.0000000000000009</v>
      </c>
      <c r="D11" s="767">
        <v>3</v>
      </c>
      <c r="E11" s="767">
        <v>7.0000000000000009</v>
      </c>
      <c r="F11" s="967" t="s">
        <v>285</v>
      </c>
    </row>
    <row r="12" spans="2:25" ht="30.75" customHeight="1" thickBot="1">
      <c r="B12" s="1198" t="s">
        <v>42</v>
      </c>
      <c r="C12" s="925">
        <v>24</v>
      </c>
      <c r="D12" s="415">
        <v>7.0000000000000009</v>
      </c>
      <c r="E12" s="42">
        <v>31</v>
      </c>
      <c r="F12" s="1199" t="s">
        <v>125</v>
      </c>
      <c r="G12" s="96"/>
      <c r="H12" s="96"/>
      <c r="I12" s="96"/>
      <c r="J12" s="96"/>
      <c r="K12" s="96"/>
      <c r="L12" s="96"/>
      <c r="M12" s="96"/>
    </row>
    <row r="13" spans="2:25" ht="19.5" thickTop="1">
      <c r="E13" s="96"/>
      <c r="F13" s="96"/>
      <c r="G13" s="96"/>
      <c r="H13" s="96"/>
      <c r="I13" s="1200"/>
      <c r="J13" s="1201"/>
      <c r="K13" s="1201"/>
      <c r="L13" s="1201"/>
      <c r="M13" s="96"/>
    </row>
    <row r="14" spans="2:25">
      <c r="E14" s="96"/>
      <c r="F14" s="96"/>
      <c r="G14" s="96"/>
      <c r="H14" s="96"/>
      <c r="I14" s="96"/>
      <c r="J14" s="96"/>
      <c r="K14" s="96"/>
      <c r="L14" s="96"/>
      <c r="M14" s="96"/>
    </row>
    <row r="15" spans="2:25">
      <c r="E15" s="96"/>
      <c r="F15" s="96"/>
      <c r="G15" s="96"/>
      <c r="H15" s="96"/>
      <c r="I15" s="96"/>
      <c r="J15" s="96"/>
      <c r="K15" s="96"/>
      <c r="L15" s="96"/>
      <c r="M15" s="96"/>
    </row>
    <row r="16" spans="2:25">
      <c r="E16" s="96"/>
      <c r="F16" s="96"/>
      <c r="G16" s="96"/>
      <c r="H16" s="96"/>
      <c r="I16" s="96"/>
      <c r="J16" s="96"/>
      <c r="K16" s="96"/>
      <c r="L16" s="96"/>
      <c r="M16" s="96"/>
    </row>
    <row r="17" spans="5:13">
      <c r="E17" s="96"/>
      <c r="F17" s="96"/>
      <c r="G17" s="96"/>
      <c r="H17" s="96"/>
      <c r="I17" s="96"/>
      <c r="J17" s="96"/>
      <c r="K17" s="96"/>
      <c r="L17" s="96"/>
      <c r="M17" s="96"/>
    </row>
    <row r="18" spans="5:13">
      <c r="E18" s="96"/>
      <c r="F18" s="96"/>
      <c r="G18" s="96"/>
      <c r="H18" s="96"/>
      <c r="I18" s="96"/>
      <c r="J18" s="96"/>
      <c r="K18" s="96"/>
      <c r="L18" s="96"/>
      <c r="M18" s="96"/>
    </row>
  </sheetData>
  <mergeCells count="5">
    <mergeCell ref="B1:F1"/>
    <mergeCell ref="B2:F2"/>
    <mergeCell ref="B4:B6"/>
    <mergeCell ref="C4:E4"/>
    <mergeCell ref="F4:F6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9"/>
  <sheetViews>
    <sheetView rightToLeft="1" view="pageBreakPreview" zoomScale="90" zoomScaleNormal="100" zoomScaleSheetLayoutView="90" workbookViewId="0">
      <selection activeCell="A24" sqref="A24"/>
    </sheetView>
  </sheetViews>
  <sheetFormatPr defaultRowHeight="15"/>
  <cols>
    <col min="1" max="1" width="15.7109375" style="96" customWidth="1"/>
    <col min="2" max="21" width="5.28515625" style="96" customWidth="1"/>
    <col min="22" max="23" width="6.140625" style="96" customWidth="1"/>
    <col min="24" max="24" width="8.5703125" style="96" customWidth="1"/>
    <col min="25" max="25" width="18" style="96" customWidth="1"/>
    <col min="26" max="16384" width="9.140625" style="96"/>
  </cols>
  <sheetData>
    <row r="2" spans="1:50" ht="22.5" customHeight="1">
      <c r="A2" s="336" t="s">
        <v>637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</row>
    <row r="3" spans="1:50" ht="30.75" customHeight="1">
      <c r="A3" s="843" t="s">
        <v>638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3"/>
      <c r="Q3" s="843"/>
      <c r="R3" s="843"/>
      <c r="S3" s="843"/>
      <c r="T3" s="843"/>
      <c r="U3" s="843"/>
      <c r="V3" s="843"/>
      <c r="W3" s="843"/>
      <c r="X3" s="843"/>
      <c r="Y3" s="843"/>
    </row>
    <row r="4" spans="1:50" s="204" customFormat="1" ht="16.5" thickBot="1">
      <c r="A4" s="204" t="s">
        <v>639</v>
      </c>
      <c r="Y4" s="204" t="s">
        <v>640</v>
      </c>
    </row>
    <row r="5" spans="1:50" s="204" customFormat="1" ht="26.25" customHeight="1" thickTop="1">
      <c r="A5" s="1071" t="s">
        <v>78</v>
      </c>
      <c r="B5" s="927" t="s">
        <v>69</v>
      </c>
      <c r="C5" s="927"/>
      <c r="D5" s="927" t="s">
        <v>70</v>
      </c>
      <c r="E5" s="927"/>
      <c r="F5" s="927" t="s">
        <v>71</v>
      </c>
      <c r="G5" s="927"/>
      <c r="H5" s="927" t="s">
        <v>72</v>
      </c>
      <c r="I5" s="927"/>
      <c r="J5" s="927" t="s">
        <v>73</v>
      </c>
      <c r="K5" s="927"/>
      <c r="L5" s="927" t="s">
        <v>419</v>
      </c>
      <c r="M5" s="927"/>
      <c r="N5" s="927" t="s">
        <v>74</v>
      </c>
      <c r="O5" s="927"/>
      <c r="P5" s="927" t="s">
        <v>75</v>
      </c>
      <c r="Q5" s="927"/>
      <c r="R5" s="927" t="s">
        <v>76</v>
      </c>
      <c r="S5" s="927"/>
      <c r="T5" s="927" t="s">
        <v>59</v>
      </c>
      <c r="U5" s="927"/>
      <c r="V5" s="927" t="s">
        <v>77</v>
      </c>
      <c r="W5" s="927"/>
      <c r="X5" s="927"/>
      <c r="Y5" s="1072" t="s">
        <v>500</v>
      </c>
    </row>
    <row r="6" spans="1:50" s="204" customFormat="1" ht="26.25" customHeight="1">
      <c r="A6" s="980"/>
      <c r="B6" s="1202" t="s">
        <v>501</v>
      </c>
      <c r="C6" s="1202"/>
      <c r="D6" s="843" t="s">
        <v>169</v>
      </c>
      <c r="E6" s="843"/>
      <c r="F6" s="843" t="s">
        <v>170</v>
      </c>
      <c r="G6" s="843"/>
      <c r="H6" s="280" t="s">
        <v>171</v>
      </c>
      <c r="I6" s="280"/>
      <c r="J6" s="843" t="s">
        <v>172</v>
      </c>
      <c r="K6" s="843"/>
      <c r="L6" s="843" t="s">
        <v>173</v>
      </c>
      <c r="M6" s="843"/>
      <c r="N6" s="843" t="s">
        <v>174</v>
      </c>
      <c r="O6" s="843"/>
      <c r="P6" s="843" t="s">
        <v>175</v>
      </c>
      <c r="Q6" s="843"/>
      <c r="R6" s="843" t="s">
        <v>176</v>
      </c>
      <c r="S6" s="843"/>
      <c r="T6" s="843" t="s">
        <v>177</v>
      </c>
      <c r="U6" s="843"/>
      <c r="V6" s="929" t="s">
        <v>125</v>
      </c>
      <c r="W6" s="929"/>
      <c r="X6" s="929"/>
      <c r="Y6" s="929"/>
    </row>
    <row r="7" spans="1:50" s="204" customFormat="1" ht="26.25" customHeight="1">
      <c r="A7" s="980"/>
      <c r="B7" s="1074" t="s">
        <v>40</v>
      </c>
      <c r="C7" s="1074" t="s">
        <v>41</v>
      </c>
      <c r="D7" s="1074" t="s">
        <v>40</v>
      </c>
      <c r="E7" s="1074" t="s">
        <v>41</v>
      </c>
      <c r="F7" s="1074" t="s">
        <v>40</v>
      </c>
      <c r="G7" s="1074" t="s">
        <v>41</v>
      </c>
      <c r="H7" s="1074" t="s">
        <v>40</v>
      </c>
      <c r="I7" s="1074" t="s">
        <v>41</v>
      </c>
      <c r="J7" s="1074" t="s">
        <v>40</v>
      </c>
      <c r="K7" s="1074" t="s">
        <v>41</v>
      </c>
      <c r="L7" s="1074" t="s">
        <v>40</v>
      </c>
      <c r="M7" s="1074" t="s">
        <v>41</v>
      </c>
      <c r="N7" s="1074" t="s">
        <v>40</v>
      </c>
      <c r="O7" s="1074" t="s">
        <v>41</v>
      </c>
      <c r="P7" s="1074" t="s">
        <v>40</v>
      </c>
      <c r="Q7" s="1074" t="s">
        <v>41</v>
      </c>
      <c r="R7" s="1074" t="s">
        <v>40</v>
      </c>
      <c r="S7" s="1074" t="s">
        <v>41</v>
      </c>
      <c r="T7" s="1074" t="s">
        <v>40</v>
      </c>
      <c r="U7" s="1074" t="s">
        <v>41</v>
      </c>
      <c r="V7" s="1074" t="s">
        <v>40</v>
      </c>
      <c r="W7" s="1074" t="s">
        <v>41</v>
      </c>
      <c r="X7" s="1075" t="s">
        <v>42</v>
      </c>
      <c r="Y7" s="929"/>
      <c r="AA7" s="843"/>
      <c r="AB7" s="843"/>
      <c r="AC7" s="843"/>
      <c r="AD7" s="843"/>
      <c r="AE7" s="843"/>
      <c r="AF7" s="843"/>
      <c r="AG7" s="843"/>
      <c r="AH7" s="843"/>
      <c r="AI7" s="843"/>
      <c r="AJ7" s="843"/>
      <c r="AK7" s="843"/>
      <c r="AL7" s="843"/>
      <c r="AM7" s="843"/>
      <c r="AN7" s="843"/>
      <c r="AO7" s="843"/>
      <c r="AP7" s="843"/>
      <c r="AQ7" s="843"/>
      <c r="AR7" s="843"/>
      <c r="AS7" s="843"/>
      <c r="AT7" s="843"/>
      <c r="AU7" s="843"/>
      <c r="AV7" s="843"/>
      <c r="AW7" s="843"/>
      <c r="AX7" s="843"/>
    </row>
    <row r="8" spans="1:50" s="204" customFormat="1" ht="26.25" customHeight="1" thickBot="1">
      <c r="A8" s="1076"/>
      <c r="B8" s="1077" t="s">
        <v>401</v>
      </c>
      <c r="C8" s="1077" t="s">
        <v>402</v>
      </c>
      <c r="D8" s="1077" t="s">
        <v>401</v>
      </c>
      <c r="E8" s="1077" t="s">
        <v>402</v>
      </c>
      <c r="F8" s="1077" t="s">
        <v>401</v>
      </c>
      <c r="G8" s="1077" t="s">
        <v>402</v>
      </c>
      <c r="H8" s="1077" t="s">
        <v>401</v>
      </c>
      <c r="I8" s="1077" t="s">
        <v>402</v>
      </c>
      <c r="J8" s="1077" t="s">
        <v>401</v>
      </c>
      <c r="K8" s="1077" t="s">
        <v>402</v>
      </c>
      <c r="L8" s="1077" t="s">
        <v>401</v>
      </c>
      <c r="M8" s="1077" t="s">
        <v>402</v>
      </c>
      <c r="N8" s="1077" t="s">
        <v>401</v>
      </c>
      <c r="O8" s="1077" t="s">
        <v>402</v>
      </c>
      <c r="P8" s="1077" t="s">
        <v>401</v>
      </c>
      <c r="Q8" s="1077" t="s">
        <v>402</v>
      </c>
      <c r="R8" s="1077" t="s">
        <v>401</v>
      </c>
      <c r="S8" s="1077" t="s">
        <v>402</v>
      </c>
      <c r="T8" s="1077" t="s">
        <v>401</v>
      </c>
      <c r="U8" s="1077" t="s">
        <v>402</v>
      </c>
      <c r="V8" s="1077" t="s">
        <v>401</v>
      </c>
      <c r="W8" s="1077" t="s">
        <v>402</v>
      </c>
      <c r="X8" s="1077" t="s">
        <v>403</v>
      </c>
      <c r="Y8" s="1078"/>
      <c r="AX8" s="1079"/>
    </row>
    <row r="9" spans="1:50" ht="39" customHeight="1">
      <c r="A9" s="1073" t="s">
        <v>79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4</v>
      </c>
      <c r="M9" s="41">
        <v>3.0000000000000004</v>
      </c>
      <c r="N9" s="41">
        <v>0</v>
      </c>
      <c r="O9" s="41">
        <v>0</v>
      </c>
      <c r="P9" s="41">
        <v>1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5</v>
      </c>
      <c r="W9" s="41">
        <v>3.0000000000000004</v>
      </c>
      <c r="X9" s="41">
        <v>8</v>
      </c>
      <c r="Y9" s="935" t="s">
        <v>502</v>
      </c>
      <c r="AU9" s="1203"/>
    </row>
    <row r="10" spans="1:50" ht="43.5" customHeight="1">
      <c r="A10" s="1204" t="s">
        <v>80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1.0000000000000002</v>
      </c>
      <c r="K10" s="49">
        <v>0</v>
      </c>
      <c r="L10" s="49">
        <v>4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5</v>
      </c>
      <c r="W10" s="49">
        <v>0</v>
      </c>
      <c r="X10" s="49">
        <v>5</v>
      </c>
      <c r="Y10" s="937" t="s">
        <v>503</v>
      </c>
      <c r="AU10" s="1203"/>
    </row>
    <row r="11" spans="1:50" ht="39" customHeight="1">
      <c r="A11" s="1204" t="s">
        <v>81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1.0000000000000002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1.0000000000000002</v>
      </c>
      <c r="W11" s="49">
        <v>0</v>
      </c>
      <c r="X11" s="49">
        <v>1.0000000000000002</v>
      </c>
      <c r="Y11" s="938" t="s">
        <v>504</v>
      </c>
      <c r="AU11" s="1203"/>
    </row>
    <row r="12" spans="1:50" ht="51.75" customHeight="1">
      <c r="A12" s="1204" t="s">
        <v>82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2.0000000000000004</v>
      </c>
      <c r="I12" s="49">
        <v>2</v>
      </c>
      <c r="J12" s="49">
        <v>1.0000000000000002</v>
      </c>
      <c r="K12" s="49">
        <v>0</v>
      </c>
      <c r="L12" s="49">
        <v>3</v>
      </c>
      <c r="M12" s="49">
        <v>1.0000000000000002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6</v>
      </c>
      <c r="W12" s="49">
        <v>3</v>
      </c>
      <c r="X12" s="49">
        <v>9</v>
      </c>
      <c r="Y12" s="937" t="s">
        <v>167</v>
      </c>
      <c r="AU12" s="1203"/>
    </row>
    <row r="13" spans="1:50" ht="46.5" customHeight="1" thickBot="1">
      <c r="A13" s="1205" t="s">
        <v>83</v>
      </c>
      <c r="B13" s="1065">
        <v>2.0000000000000004</v>
      </c>
      <c r="C13" s="1065">
        <v>1.0000000000000002</v>
      </c>
      <c r="D13" s="1065">
        <v>3</v>
      </c>
      <c r="E13" s="1065">
        <v>0</v>
      </c>
      <c r="F13" s="1065">
        <v>2.0000000000000004</v>
      </c>
      <c r="G13" s="1065">
        <v>0</v>
      </c>
      <c r="H13" s="1065">
        <v>0</v>
      </c>
      <c r="I13" s="1065">
        <v>0</v>
      </c>
      <c r="J13" s="1065">
        <v>0</v>
      </c>
      <c r="K13" s="1065">
        <v>0</v>
      </c>
      <c r="L13" s="1065">
        <v>0</v>
      </c>
      <c r="M13" s="1065">
        <v>0</v>
      </c>
      <c r="N13" s="1065">
        <v>0</v>
      </c>
      <c r="O13" s="1065">
        <v>0</v>
      </c>
      <c r="P13" s="1065">
        <v>0</v>
      </c>
      <c r="Q13" s="1065">
        <v>0</v>
      </c>
      <c r="R13" s="1065">
        <v>0</v>
      </c>
      <c r="S13" s="1065">
        <v>0</v>
      </c>
      <c r="T13" s="1065">
        <v>0</v>
      </c>
      <c r="U13" s="1065">
        <v>0</v>
      </c>
      <c r="V13" s="1065">
        <v>7</v>
      </c>
      <c r="W13" s="1065">
        <v>1.0000000000000002</v>
      </c>
      <c r="X13" s="1065">
        <v>8</v>
      </c>
      <c r="Y13" s="1206" t="s">
        <v>168</v>
      </c>
      <c r="AU13" s="1203"/>
    </row>
    <row r="14" spans="1:50" ht="30" customHeight="1" thickBot="1">
      <c r="A14" s="1207" t="s">
        <v>42</v>
      </c>
      <c r="B14" s="42">
        <v>2.0000000000000004</v>
      </c>
      <c r="C14" s="42">
        <v>1.0000000000000002</v>
      </c>
      <c r="D14" s="42">
        <v>3</v>
      </c>
      <c r="E14" s="42">
        <v>0</v>
      </c>
      <c r="F14" s="42">
        <v>2.0000000000000004</v>
      </c>
      <c r="G14" s="42">
        <v>0</v>
      </c>
      <c r="H14" s="42">
        <v>2.0000000000000004</v>
      </c>
      <c r="I14" s="42">
        <v>2</v>
      </c>
      <c r="J14" s="42">
        <v>3.0000000000000009</v>
      </c>
      <c r="K14" s="42">
        <v>0</v>
      </c>
      <c r="L14" s="42">
        <v>11</v>
      </c>
      <c r="M14" s="42">
        <v>4</v>
      </c>
      <c r="N14" s="42">
        <v>0</v>
      </c>
      <c r="O14" s="42">
        <v>0</v>
      </c>
      <c r="P14" s="42">
        <v>1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24</v>
      </c>
      <c r="W14" s="42">
        <v>7</v>
      </c>
      <c r="X14" s="42">
        <v>31</v>
      </c>
      <c r="Y14" s="1208" t="s">
        <v>125</v>
      </c>
      <c r="AU14" s="1203"/>
    </row>
    <row r="15" spans="1:50" ht="15.75" thickTop="1">
      <c r="A15" s="1200"/>
      <c r="B15" s="1200"/>
      <c r="C15" s="1200"/>
      <c r="D15" s="1200"/>
      <c r="E15" s="1200"/>
      <c r="F15" s="1200"/>
      <c r="G15" s="1200"/>
      <c r="H15" s="1200"/>
      <c r="I15" s="1200"/>
      <c r="J15" s="1200"/>
      <c r="K15" s="1200"/>
      <c r="L15" s="1200"/>
      <c r="M15" s="1200"/>
      <c r="N15" s="1200"/>
      <c r="O15" s="1200"/>
      <c r="P15" s="1200"/>
      <c r="Q15" s="1200"/>
      <c r="R15" s="1200"/>
      <c r="S15" s="1200"/>
      <c r="T15" s="1200"/>
      <c r="U15" s="1200"/>
      <c r="V15" s="1200"/>
      <c r="W15" s="1200"/>
      <c r="X15" s="1200"/>
      <c r="AU15" s="1203"/>
    </row>
    <row r="16" spans="1:50">
      <c r="A16" s="1200"/>
      <c r="B16" s="1200"/>
      <c r="C16" s="1200"/>
      <c r="D16" s="1200"/>
      <c r="E16" s="1200"/>
      <c r="F16" s="1200"/>
      <c r="G16" s="1200"/>
      <c r="H16" s="1200"/>
      <c r="I16" s="1200"/>
      <c r="J16" s="1200"/>
      <c r="K16" s="1200"/>
      <c r="L16" s="1200"/>
      <c r="M16" s="1200"/>
      <c r="N16" s="1200"/>
      <c r="O16" s="1200"/>
      <c r="P16" s="1200"/>
      <c r="Q16" s="1200"/>
      <c r="R16" s="1200"/>
      <c r="S16" s="1200"/>
      <c r="T16" s="1200"/>
      <c r="U16" s="1200"/>
      <c r="V16" s="1200"/>
      <c r="W16" s="1200"/>
      <c r="X16" s="1200"/>
    </row>
    <row r="17" spans="1:24">
      <c r="A17" s="1200"/>
      <c r="B17" s="1200"/>
      <c r="C17" s="1200"/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</row>
    <row r="18" spans="1:24">
      <c r="A18" s="1200"/>
      <c r="B18" s="1200"/>
      <c r="C18" s="1200"/>
      <c r="D18" s="1200"/>
      <c r="E18" s="1200"/>
      <c r="F18" s="1200"/>
      <c r="G18" s="1209"/>
      <c r="H18" s="1209"/>
      <c r="I18" s="1209"/>
      <c r="J18" s="1200"/>
      <c r="K18" s="1200"/>
      <c r="L18" s="1200"/>
      <c r="M18" s="1200"/>
      <c r="N18" s="1200"/>
      <c r="O18" s="1200"/>
      <c r="P18" s="1200"/>
      <c r="Q18" s="1200"/>
      <c r="R18" s="1200"/>
      <c r="S18" s="1200"/>
      <c r="T18" s="1200"/>
      <c r="U18" s="1200"/>
      <c r="V18" s="1200"/>
      <c r="W18" s="1200"/>
      <c r="X18" s="1200"/>
    </row>
    <row r="19" spans="1:24">
      <c r="A19" s="1200"/>
      <c r="B19" s="1200"/>
      <c r="C19" s="1200"/>
      <c r="D19" s="1200"/>
      <c r="E19" s="1200"/>
      <c r="F19" s="1200"/>
      <c r="G19" s="1200"/>
      <c r="H19" s="1200"/>
      <c r="I19" s="1200"/>
      <c r="J19" s="1200"/>
      <c r="K19" s="1200"/>
      <c r="L19" s="1200"/>
      <c r="M19" s="1200"/>
      <c r="N19" s="1200"/>
      <c r="O19" s="1200"/>
      <c r="P19" s="1200"/>
      <c r="Q19" s="1200"/>
      <c r="R19" s="1200"/>
      <c r="S19" s="1200"/>
      <c r="T19" s="1200"/>
      <c r="U19" s="1200"/>
      <c r="V19" s="1200"/>
      <c r="W19" s="1200"/>
      <c r="X19" s="1200"/>
    </row>
  </sheetData>
  <mergeCells count="28">
    <mergeCell ref="AA7:AX7"/>
    <mergeCell ref="G18:I18"/>
    <mergeCell ref="L6:M6"/>
    <mergeCell ref="N6:O6"/>
    <mergeCell ref="P6:Q6"/>
    <mergeCell ref="R6:S6"/>
    <mergeCell ref="T6:U6"/>
    <mergeCell ref="V6:X6"/>
    <mergeCell ref="P5:Q5"/>
    <mergeCell ref="R5:S5"/>
    <mergeCell ref="T5:U5"/>
    <mergeCell ref="V5:X5"/>
    <mergeCell ref="Y5:Y8"/>
    <mergeCell ref="B6:C6"/>
    <mergeCell ref="D6:E6"/>
    <mergeCell ref="F6:G6"/>
    <mergeCell ref="H6:I6"/>
    <mergeCell ref="J6:K6"/>
    <mergeCell ref="A2:Y2"/>
    <mergeCell ref="A3:Y3"/>
    <mergeCell ref="A5:A8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rightToLeft="1" view="pageBreakPreview" zoomScale="80" zoomScaleNormal="100" zoomScaleSheetLayoutView="80" workbookViewId="0">
      <selection activeCell="B9" sqref="B9"/>
    </sheetView>
  </sheetViews>
  <sheetFormatPr defaultRowHeight="15"/>
  <cols>
    <col min="1" max="1" width="17.42578125" style="96" customWidth="1"/>
    <col min="2" max="6" width="22.42578125" style="96" customWidth="1"/>
    <col min="7" max="7" width="18.140625" style="96" customWidth="1"/>
    <col min="8" max="16384" width="9.140625" style="96"/>
  </cols>
  <sheetData>
    <row r="1" spans="1:12" ht="28.5" customHeight="1">
      <c r="A1" s="1220"/>
      <c r="B1" s="504" t="s">
        <v>644</v>
      </c>
      <c r="C1" s="504"/>
      <c r="D1" s="504"/>
      <c r="E1" s="504"/>
      <c r="F1" s="504"/>
      <c r="G1" s="1210"/>
      <c r="H1" s="1210"/>
      <c r="I1" s="1210"/>
      <c r="J1" s="1210"/>
      <c r="K1" s="1210"/>
    </row>
    <row r="2" spans="1:12" ht="42" customHeight="1">
      <c r="A2" s="1220"/>
      <c r="B2" s="1219" t="s">
        <v>643</v>
      </c>
      <c r="C2" s="1219"/>
      <c r="D2" s="1219"/>
      <c r="E2" s="1219"/>
      <c r="F2" s="1219"/>
    </row>
    <row r="3" spans="1:12" s="204" customFormat="1" ht="18" customHeight="1" thickBot="1">
      <c r="B3" s="438" t="s">
        <v>642</v>
      </c>
      <c r="C3" s="438"/>
      <c r="F3" s="204" t="s">
        <v>641</v>
      </c>
    </row>
    <row r="4" spans="1:12" s="1218" customFormat="1" ht="19.5" customHeight="1" thickTop="1">
      <c r="A4" s="204"/>
      <c r="B4" s="511" t="s">
        <v>0</v>
      </c>
      <c r="C4" s="266" t="s">
        <v>431</v>
      </c>
      <c r="D4" s="266"/>
      <c r="E4" s="266"/>
      <c r="F4" s="511" t="s">
        <v>0</v>
      </c>
    </row>
    <row r="5" spans="1:12" s="1218" customFormat="1" ht="19.5" customHeight="1">
      <c r="A5" s="204"/>
      <c r="B5" s="943"/>
      <c r="C5" s="237" t="s">
        <v>40</v>
      </c>
      <c r="D5" s="237" t="s">
        <v>41</v>
      </c>
      <c r="E5" s="237" t="s">
        <v>42</v>
      </c>
      <c r="F5" s="943"/>
      <c r="J5" s="44"/>
      <c r="K5" s="44"/>
      <c r="L5" s="44"/>
    </row>
    <row r="6" spans="1:12" s="1218" customFormat="1" ht="19.5" customHeight="1" thickBot="1">
      <c r="A6" s="204"/>
      <c r="B6" s="944"/>
      <c r="C6" s="244" t="s">
        <v>213</v>
      </c>
      <c r="D6" s="244" t="s">
        <v>214</v>
      </c>
      <c r="E6" s="244" t="s">
        <v>125</v>
      </c>
      <c r="F6" s="944"/>
      <c r="J6" s="241"/>
      <c r="K6" s="241"/>
      <c r="L6" s="241"/>
    </row>
    <row r="7" spans="1:12" ht="18.75" customHeight="1">
      <c r="A7" s="204"/>
      <c r="B7" s="1217" t="s">
        <v>4</v>
      </c>
      <c r="C7" s="1215">
        <v>239</v>
      </c>
      <c r="D7" s="1215">
        <v>194</v>
      </c>
      <c r="E7" s="1215">
        <f>SUM(C7:D7)</f>
        <v>433</v>
      </c>
      <c r="F7" s="1217" t="s">
        <v>4</v>
      </c>
    </row>
    <row r="8" spans="1:12" ht="18.75" customHeight="1">
      <c r="A8" s="204"/>
      <c r="B8" s="1217" t="s">
        <v>5</v>
      </c>
      <c r="C8" s="1215">
        <v>522.00000000000023</v>
      </c>
      <c r="D8" s="1215">
        <v>381.99999999999983</v>
      </c>
      <c r="E8" s="1215">
        <f>SUM(C8:D8)</f>
        <v>904</v>
      </c>
      <c r="F8" s="1217" t="s">
        <v>5</v>
      </c>
    </row>
    <row r="9" spans="1:12" ht="18.75" customHeight="1">
      <c r="A9" s="204"/>
      <c r="B9" s="1217" t="s">
        <v>6</v>
      </c>
      <c r="C9" s="1215">
        <v>455.00000000000023</v>
      </c>
      <c r="D9" s="1215">
        <v>199.99999999999986</v>
      </c>
      <c r="E9" s="1215">
        <f>SUM(C9:D9)</f>
        <v>655.00000000000011</v>
      </c>
      <c r="F9" s="1217" t="s">
        <v>6</v>
      </c>
      <c r="I9" s="949"/>
      <c r="J9" s="949"/>
    </row>
    <row r="10" spans="1:12" ht="18.75" customHeight="1">
      <c r="A10" s="204"/>
      <c r="B10" s="1217" t="s">
        <v>7</v>
      </c>
      <c r="C10" s="1215">
        <v>416.00000000000006</v>
      </c>
      <c r="D10" s="1215">
        <v>121.99999999999999</v>
      </c>
      <c r="E10" s="1215">
        <f>SUM(C10:D10)</f>
        <v>538</v>
      </c>
      <c r="F10" s="1217" t="s">
        <v>7</v>
      </c>
    </row>
    <row r="11" spans="1:12" ht="18.75" customHeight="1">
      <c r="A11" s="204"/>
      <c r="B11" s="1217" t="s">
        <v>8</v>
      </c>
      <c r="C11" s="1215">
        <v>234.00000000000003</v>
      </c>
      <c r="D11" s="1215">
        <v>97.999999999999986</v>
      </c>
      <c r="E11" s="1215">
        <f>SUM(C11:D11)</f>
        <v>332</v>
      </c>
      <c r="F11" s="1217" t="s">
        <v>8</v>
      </c>
    </row>
    <row r="12" spans="1:12" ht="18.75" customHeight="1">
      <c r="A12" s="204"/>
      <c r="B12" s="1217" t="s">
        <v>9</v>
      </c>
      <c r="C12" s="1215">
        <v>146.00000000000003</v>
      </c>
      <c r="D12" s="1215">
        <v>77</v>
      </c>
      <c r="E12" s="1215">
        <f>SUM(C12:D12)</f>
        <v>223.00000000000003</v>
      </c>
      <c r="F12" s="1217" t="s">
        <v>9</v>
      </c>
    </row>
    <row r="13" spans="1:12" ht="18.75" customHeight="1">
      <c r="A13" s="204"/>
      <c r="B13" s="1217" t="s">
        <v>10</v>
      </c>
      <c r="C13" s="1215">
        <v>113</v>
      </c>
      <c r="D13" s="1215">
        <v>62.000000000000007</v>
      </c>
      <c r="E13" s="1215">
        <f>SUM(C13:D13)</f>
        <v>175</v>
      </c>
      <c r="F13" s="1217" t="s">
        <v>10</v>
      </c>
    </row>
    <row r="14" spans="1:12" ht="18.75" customHeight="1">
      <c r="A14" s="204"/>
      <c r="B14" s="1217" t="s">
        <v>11</v>
      </c>
      <c r="C14" s="1215">
        <v>85.999999999999986</v>
      </c>
      <c r="D14" s="1215">
        <v>62.000000000000007</v>
      </c>
      <c r="E14" s="1215">
        <f>SUM(C14:D14)</f>
        <v>148</v>
      </c>
      <c r="F14" s="1217" t="s">
        <v>11</v>
      </c>
    </row>
    <row r="15" spans="1:12" ht="18.75" customHeight="1">
      <c r="A15" s="204"/>
      <c r="B15" s="1217" t="s">
        <v>12</v>
      </c>
      <c r="C15" s="1215">
        <v>83</v>
      </c>
      <c r="D15" s="1215">
        <v>50</v>
      </c>
      <c r="E15" s="1215">
        <f>SUM(C15:D15)</f>
        <v>133</v>
      </c>
      <c r="F15" s="1217" t="s">
        <v>12</v>
      </c>
    </row>
    <row r="16" spans="1:12" ht="18.75" customHeight="1">
      <c r="A16" s="204"/>
      <c r="B16" s="1217" t="s">
        <v>13</v>
      </c>
      <c r="C16" s="1215">
        <v>55</v>
      </c>
      <c r="D16" s="1215">
        <v>29</v>
      </c>
      <c r="E16" s="1215">
        <f>SUM(C16:D16)</f>
        <v>84</v>
      </c>
      <c r="F16" s="1217" t="s">
        <v>13</v>
      </c>
    </row>
    <row r="17" spans="1:18" ht="18.75" customHeight="1">
      <c r="A17" s="204"/>
      <c r="B17" s="1217" t="s">
        <v>14</v>
      </c>
      <c r="C17" s="1215">
        <v>37</v>
      </c>
      <c r="D17" s="1215">
        <v>22</v>
      </c>
      <c r="E17" s="1215">
        <f>SUM(C17:D17)</f>
        <v>59</v>
      </c>
      <c r="F17" s="1217" t="s">
        <v>14</v>
      </c>
    </row>
    <row r="18" spans="1:18" ht="18.75" customHeight="1">
      <c r="A18" s="204"/>
      <c r="B18" s="1217" t="s">
        <v>15</v>
      </c>
      <c r="C18" s="1215">
        <v>42</v>
      </c>
      <c r="D18" s="1215">
        <v>25</v>
      </c>
      <c r="E18" s="1215">
        <f>SUM(C18:D18)</f>
        <v>67</v>
      </c>
      <c r="F18" s="1217" t="s">
        <v>15</v>
      </c>
    </row>
    <row r="19" spans="1:18" ht="18.75" customHeight="1">
      <c r="A19" s="204"/>
      <c r="B19" s="1217" t="s">
        <v>16</v>
      </c>
      <c r="C19" s="1215">
        <v>37</v>
      </c>
      <c r="D19" s="1215">
        <v>32</v>
      </c>
      <c r="E19" s="1215">
        <f>SUM(C19:D19)</f>
        <v>69</v>
      </c>
      <c r="F19" s="1217" t="s">
        <v>16</v>
      </c>
    </row>
    <row r="20" spans="1:18" ht="18.75" customHeight="1">
      <c r="A20" s="204"/>
      <c r="B20" s="1217" t="s">
        <v>17</v>
      </c>
      <c r="C20" s="1215">
        <v>0</v>
      </c>
      <c r="D20" s="1215">
        <v>2</v>
      </c>
      <c r="E20" s="1215">
        <f>SUM(C20:D20)</f>
        <v>2</v>
      </c>
      <c r="F20" s="1217" t="s">
        <v>17</v>
      </c>
    </row>
    <row r="21" spans="1:18" ht="18.75" customHeight="1">
      <c r="A21" s="204"/>
      <c r="B21" s="1217" t="s">
        <v>19</v>
      </c>
      <c r="C21" s="1215">
        <v>16</v>
      </c>
      <c r="D21" s="1215">
        <v>13</v>
      </c>
      <c r="E21" s="1215">
        <f>SUM(C21:D21)</f>
        <v>29</v>
      </c>
      <c r="F21" s="1217" t="s">
        <v>19</v>
      </c>
    </row>
    <row r="22" spans="1:18" ht="18.75" customHeight="1">
      <c r="A22" s="204"/>
      <c r="B22" s="1217" t="s">
        <v>20</v>
      </c>
      <c r="C22" s="1215">
        <v>19</v>
      </c>
      <c r="D22" s="1215">
        <v>10</v>
      </c>
      <c r="E22" s="1215">
        <f>SUM(C22:D22)</f>
        <v>29</v>
      </c>
      <c r="F22" s="1217" t="s">
        <v>20</v>
      </c>
    </row>
    <row r="23" spans="1:18" ht="18.75" customHeight="1">
      <c r="A23" s="204"/>
      <c r="B23" s="1217" t="s">
        <v>21</v>
      </c>
      <c r="C23" s="1215">
        <v>15</v>
      </c>
      <c r="D23" s="1215">
        <v>10</v>
      </c>
      <c r="E23" s="1215">
        <f>SUM(C23:D23)</f>
        <v>25</v>
      </c>
      <c r="F23" s="1217" t="s">
        <v>21</v>
      </c>
    </row>
    <row r="24" spans="1:18" ht="18.75" customHeight="1">
      <c r="A24" s="204"/>
      <c r="B24" s="1217" t="s">
        <v>46</v>
      </c>
      <c r="C24" s="1215">
        <v>14</v>
      </c>
      <c r="D24" s="1215">
        <v>8</v>
      </c>
      <c r="E24" s="1215">
        <f>SUM(C24:D24)</f>
        <v>22</v>
      </c>
      <c r="F24" s="1217" t="s">
        <v>46</v>
      </c>
      <c r="R24" s="1200"/>
    </row>
    <row r="25" spans="1:18" ht="18.75" customHeight="1">
      <c r="A25" s="204"/>
      <c r="B25" s="1217" t="s">
        <v>23</v>
      </c>
      <c r="C25" s="1215">
        <v>5</v>
      </c>
      <c r="D25" s="1215">
        <v>7</v>
      </c>
      <c r="E25" s="1215">
        <f>SUM(C25:D25)</f>
        <v>12</v>
      </c>
      <c r="F25" s="1217" t="s">
        <v>23</v>
      </c>
      <c r="R25" s="1200"/>
    </row>
    <row r="26" spans="1:18" ht="18.75" customHeight="1">
      <c r="A26" s="204"/>
      <c r="B26" s="1217" t="s">
        <v>48</v>
      </c>
      <c r="C26" s="1215">
        <v>4</v>
      </c>
      <c r="D26" s="1215">
        <v>10</v>
      </c>
      <c r="E26" s="1215">
        <f>SUM(C26:D26)</f>
        <v>14</v>
      </c>
      <c r="F26" s="1217" t="s">
        <v>48</v>
      </c>
    </row>
    <row r="27" spans="1:18" ht="18.75" customHeight="1" thickBot="1">
      <c r="A27" s="204"/>
      <c r="B27" s="1214" t="s">
        <v>31</v>
      </c>
      <c r="C27" s="1216">
        <v>3</v>
      </c>
      <c r="D27" s="1216">
        <v>3</v>
      </c>
      <c r="E27" s="1215">
        <f>SUM(C27:D27)</f>
        <v>6</v>
      </c>
      <c r="F27" s="1214" t="s">
        <v>31</v>
      </c>
    </row>
    <row r="28" spans="1:18" ht="18.75" customHeight="1" thickBot="1">
      <c r="A28" s="204"/>
      <c r="B28" s="1212" t="s">
        <v>42</v>
      </c>
      <c r="C28" s="1213">
        <f>SUM(C7:C27)</f>
        <v>2541.0000000000005</v>
      </c>
      <c r="D28" s="1213">
        <f>SUM(D7:D27)</f>
        <v>1417.9999999999995</v>
      </c>
      <c r="E28" s="1213">
        <f>SUM(E7:E27)</f>
        <v>3959</v>
      </c>
      <c r="F28" s="1212" t="s">
        <v>125</v>
      </c>
    </row>
    <row r="29" spans="1:18" ht="21" customHeight="1" thickTop="1"/>
    <row r="30" spans="1:18" ht="21" customHeight="1">
      <c r="C30" s="1211"/>
      <c r="D30" s="1211"/>
      <c r="E30" s="1211"/>
    </row>
    <row r="31" spans="1:18" ht="21" customHeight="1">
      <c r="C31" s="1211"/>
      <c r="D31" s="1211"/>
      <c r="E31" s="1211"/>
    </row>
    <row r="32" spans="1:18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63" spans="18:33">
      <c r="R63" s="1210"/>
      <c r="S63" s="1210"/>
      <c r="T63" s="1210"/>
      <c r="U63" s="1210"/>
      <c r="V63" s="1210"/>
      <c r="W63" s="1210"/>
      <c r="X63" s="1210"/>
      <c r="Y63" s="1210"/>
      <c r="Z63" s="1210"/>
      <c r="AA63" s="1210"/>
      <c r="AB63" s="1210"/>
      <c r="AC63" s="1210"/>
      <c r="AD63" s="1210"/>
      <c r="AE63" s="1210"/>
      <c r="AF63" s="1210"/>
      <c r="AG63" s="1210"/>
    </row>
  </sheetData>
  <mergeCells count="7">
    <mergeCell ref="B1:F1"/>
    <mergeCell ref="B2:F2"/>
    <mergeCell ref="B4:B6"/>
    <mergeCell ref="C4:E4"/>
    <mergeCell ref="I9:J9"/>
    <mergeCell ref="B3:C3"/>
    <mergeCell ref="F4:F6"/>
  </mergeCells>
  <printOptions horizontalCentered="1"/>
  <pageMargins left="1" right="1" top="0.75" bottom="0.5" header="0.75" footer="0.5"/>
  <pageSetup paperSize="9"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rightToLeft="1" view="pageBreakPreview" zoomScale="80" zoomScaleNormal="100" zoomScaleSheetLayoutView="80" workbookViewId="0">
      <selection activeCell="B9" sqref="B9"/>
    </sheetView>
  </sheetViews>
  <sheetFormatPr defaultRowHeight="15.75"/>
  <cols>
    <col min="1" max="1" width="12.5703125" style="204" customWidth="1"/>
    <col min="2" max="2" width="27.42578125" style="204" customWidth="1"/>
    <col min="3" max="5" width="15.5703125" style="204" customWidth="1"/>
    <col min="6" max="6" width="31" style="204" customWidth="1"/>
    <col min="7" max="7" width="20.140625" style="204" customWidth="1"/>
    <col min="8" max="16384" width="9.140625" style="204"/>
  </cols>
  <sheetData>
    <row r="1" spans="1:11" ht="42.75" customHeight="1">
      <c r="A1" s="504" t="s">
        <v>653</v>
      </c>
      <c r="B1" s="504"/>
      <c r="C1" s="504"/>
      <c r="D1" s="504"/>
      <c r="E1" s="504"/>
      <c r="F1" s="504"/>
      <c r="G1" s="504"/>
      <c r="H1" s="1221"/>
      <c r="I1" s="1221"/>
      <c r="J1" s="1221"/>
      <c r="K1" s="1221"/>
    </row>
    <row r="2" spans="1:11" ht="42.75" customHeight="1">
      <c r="A2" s="399" t="s">
        <v>652</v>
      </c>
      <c r="B2" s="399"/>
      <c r="C2" s="399"/>
      <c r="D2" s="399"/>
      <c r="E2" s="399"/>
      <c r="F2" s="399"/>
      <c r="G2" s="399"/>
      <c r="H2" s="1241"/>
    </row>
    <row r="3" spans="1:11" ht="21" customHeight="1" thickBot="1">
      <c r="A3" s="386" t="s">
        <v>651</v>
      </c>
      <c r="B3" s="386"/>
      <c r="G3" s="204" t="s">
        <v>650</v>
      </c>
    </row>
    <row r="4" spans="1:11" ht="27.75" customHeight="1" thickTop="1">
      <c r="A4" s="1240" t="s">
        <v>50</v>
      </c>
      <c r="B4" s="953" t="s">
        <v>437</v>
      </c>
      <c r="C4" s="266" t="s">
        <v>431</v>
      </c>
      <c r="D4" s="266"/>
      <c r="E4" s="266"/>
      <c r="F4" s="266" t="s">
        <v>515</v>
      </c>
      <c r="G4" s="420" t="s">
        <v>142</v>
      </c>
    </row>
    <row r="5" spans="1:11" ht="27.75" customHeight="1">
      <c r="A5" s="842"/>
      <c r="B5" s="956"/>
      <c r="C5" s="237" t="s">
        <v>40</v>
      </c>
      <c r="D5" s="237" t="s">
        <v>41</v>
      </c>
      <c r="E5" s="237" t="s">
        <v>42</v>
      </c>
      <c r="F5" s="312"/>
      <c r="G5" s="421"/>
    </row>
    <row r="6" spans="1:11" ht="21" customHeight="1" thickBot="1">
      <c r="A6" s="1239"/>
      <c r="B6" s="959"/>
      <c r="C6" s="244" t="s">
        <v>213</v>
      </c>
      <c r="D6" s="244" t="s">
        <v>214</v>
      </c>
      <c r="E6" s="244" t="s">
        <v>125</v>
      </c>
      <c r="F6" s="381"/>
      <c r="G6" s="1015"/>
    </row>
    <row r="7" spans="1:11" ht="24" customHeight="1">
      <c r="A7" s="962" t="s">
        <v>278</v>
      </c>
      <c r="B7" s="1227" t="s">
        <v>647</v>
      </c>
      <c r="C7" s="964">
        <v>240.00000000000006</v>
      </c>
      <c r="D7" s="964">
        <v>126</v>
      </c>
      <c r="E7" s="964">
        <v>366.00000000000006</v>
      </c>
      <c r="F7" s="1070" t="s">
        <v>646</v>
      </c>
      <c r="G7" s="1090" t="s">
        <v>279</v>
      </c>
    </row>
    <row r="8" spans="1:11" ht="24" customHeight="1">
      <c r="A8" s="1236" t="s">
        <v>51</v>
      </c>
      <c r="B8" s="1227" t="s">
        <v>647</v>
      </c>
      <c r="C8" s="1094">
        <v>150.99999999999997</v>
      </c>
      <c r="D8" s="1094">
        <v>50.999999999999986</v>
      </c>
      <c r="E8" s="1094">
        <v>201.99999999999997</v>
      </c>
      <c r="F8" s="118" t="s">
        <v>646</v>
      </c>
      <c r="G8" s="1237" t="s">
        <v>143</v>
      </c>
    </row>
    <row r="9" spans="1:11" ht="24" customHeight="1">
      <c r="A9" s="1236" t="s">
        <v>578</v>
      </c>
      <c r="B9" s="1227" t="s">
        <v>647</v>
      </c>
      <c r="C9" s="1094">
        <v>308.99999999999989</v>
      </c>
      <c r="D9" s="1094">
        <v>122</v>
      </c>
      <c r="E9" s="1094">
        <v>430.99999999999972</v>
      </c>
      <c r="F9" s="118" t="s">
        <v>646</v>
      </c>
      <c r="G9" s="1095" t="s">
        <v>579</v>
      </c>
    </row>
    <row r="10" spans="1:11" ht="24" customHeight="1">
      <c r="A10" s="1236" t="s">
        <v>649</v>
      </c>
      <c r="B10" s="1227" t="s">
        <v>647</v>
      </c>
      <c r="C10" s="1094">
        <v>298.00000000000006</v>
      </c>
      <c r="D10" s="1094">
        <v>200</v>
      </c>
      <c r="E10" s="1094">
        <f>SUM(C10:D10)</f>
        <v>498.00000000000006</v>
      </c>
      <c r="F10" s="118" t="s">
        <v>646</v>
      </c>
      <c r="G10" s="1238" t="s">
        <v>648</v>
      </c>
    </row>
    <row r="11" spans="1:11" ht="24" customHeight="1">
      <c r="A11" s="1228" t="s">
        <v>52</v>
      </c>
      <c r="B11" s="1227" t="s">
        <v>647</v>
      </c>
      <c r="C11" s="1094">
        <v>506.00000000000006</v>
      </c>
      <c r="D11" s="1094">
        <v>302</v>
      </c>
      <c r="E11" s="1094">
        <v>808.00000000000011</v>
      </c>
      <c r="F11" s="118" t="s">
        <v>646</v>
      </c>
      <c r="G11" s="721" t="s">
        <v>144</v>
      </c>
    </row>
    <row r="12" spans="1:11" ht="24" customHeight="1">
      <c r="A12" s="1228"/>
      <c r="B12" s="1227" t="s">
        <v>516</v>
      </c>
      <c r="C12" s="1094">
        <v>258.99999999999989</v>
      </c>
      <c r="D12" s="1094">
        <v>255.00000000000006</v>
      </c>
      <c r="E12" s="1094">
        <v>514.00000000000011</v>
      </c>
      <c r="F12" s="118" t="s">
        <v>645</v>
      </c>
      <c r="G12" s="722"/>
    </row>
    <row r="13" spans="1:11" ht="24" customHeight="1">
      <c r="A13" s="1236" t="s">
        <v>53</v>
      </c>
      <c r="B13" s="1227" t="s">
        <v>647</v>
      </c>
      <c r="C13" s="1094">
        <v>7</v>
      </c>
      <c r="D13" s="1094">
        <v>0</v>
      </c>
      <c r="E13" s="1094">
        <v>7</v>
      </c>
      <c r="F13" s="118" t="s">
        <v>646</v>
      </c>
      <c r="G13" s="1095" t="s">
        <v>581</v>
      </c>
    </row>
    <row r="14" spans="1:11" ht="24" customHeight="1">
      <c r="A14" s="1236" t="s">
        <v>280</v>
      </c>
      <c r="B14" s="1227" t="s">
        <v>647</v>
      </c>
      <c r="C14" s="1094">
        <v>590</v>
      </c>
      <c r="D14" s="1094">
        <v>160.00000000000006</v>
      </c>
      <c r="E14" s="1094">
        <v>750.00000000000045</v>
      </c>
      <c r="F14" s="118" t="s">
        <v>646</v>
      </c>
      <c r="G14" s="1237" t="s">
        <v>281</v>
      </c>
    </row>
    <row r="15" spans="1:11" ht="24" customHeight="1">
      <c r="A15" s="1236" t="s">
        <v>56</v>
      </c>
      <c r="B15" s="1227" t="s">
        <v>516</v>
      </c>
      <c r="C15" s="1094">
        <v>80</v>
      </c>
      <c r="D15" s="1094">
        <v>98.999999999999986</v>
      </c>
      <c r="E15" s="1094">
        <v>179.00000000000003</v>
      </c>
      <c r="F15" s="118" t="s">
        <v>645</v>
      </c>
      <c r="G15" s="1095" t="s">
        <v>148</v>
      </c>
    </row>
    <row r="16" spans="1:11" ht="24" customHeight="1" thickBot="1">
      <c r="A16" s="968" t="s">
        <v>57</v>
      </c>
      <c r="B16" s="1235" t="s">
        <v>647</v>
      </c>
      <c r="C16" s="964">
        <v>101</v>
      </c>
      <c r="D16" s="964">
        <v>103</v>
      </c>
      <c r="E16" s="964">
        <v>204.00000000000006</v>
      </c>
      <c r="F16" s="1070" t="s">
        <v>646</v>
      </c>
      <c r="G16" s="1234" t="s">
        <v>287</v>
      </c>
    </row>
    <row r="17" spans="1:18" ht="24" customHeight="1">
      <c r="A17" s="1233" t="s">
        <v>42</v>
      </c>
      <c r="B17" s="1232" t="s">
        <v>647</v>
      </c>
      <c r="C17" s="1231">
        <v>2201.9999999999973</v>
      </c>
      <c r="D17" s="1231">
        <v>1046.9999999999995</v>
      </c>
      <c r="E17" s="1231">
        <v>3248.9999999999973</v>
      </c>
      <c r="F17" s="1230" t="s">
        <v>646</v>
      </c>
      <c r="G17" s="1229" t="s">
        <v>125</v>
      </c>
    </row>
    <row r="18" spans="1:18" ht="24" customHeight="1">
      <c r="A18" s="1228"/>
      <c r="B18" s="1227" t="s">
        <v>440</v>
      </c>
      <c r="C18" s="1094">
        <v>339</v>
      </c>
      <c r="D18" s="1094">
        <v>370.99999999999994</v>
      </c>
      <c r="E18" s="1094">
        <v>709.99999999999989</v>
      </c>
      <c r="F18" s="118" t="s">
        <v>645</v>
      </c>
      <c r="G18" s="1226"/>
    </row>
    <row r="19" spans="1:18" ht="24" customHeight="1" thickBot="1">
      <c r="A19" s="1225" t="s">
        <v>77</v>
      </c>
      <c r="B19" s="1225"/>
      <c r="C19" s="1224">
        <v>2541</v>
      </c>
      <c r="D19" s="1224">
        <v>1417.9999999999995</v>
      </c>
      <c r="E19" s="1224">
        <v>3958.9999999999973</v>
      </c>
      <c r="F19" s="1223"/>
      <c r="G19" s="1223" t="s">
        <v>378</v>
      </c>
    </row>
    <row r="20" spans="1:18" ht="24" customHeight="1" thickTop="1"/>
    <row r="21" spans="1:18">
      <c r="C21" s="1222"/>
      <c r="D21" s="1222"/>
      <c r="E21" s="1222"/>
    </row>
    <row r="27" spans="1:18">
      <c r="C27" s="1222"/>
      <c r="D27" s="1222"/>
      <c r="E27" s="1222"/>
      <c r="R27" s="505"/>
    </row>
    <row r="28" spans="1:18">
      <c r="R28" s="505"/>
    </row>
    <row r="31" spans="1:18">
      <c r="C31" s="1222"/>
      <c r="D31" s="1222"/>
      <c r="E31" s="1222"/>
    </row>
    <row r="33" spans="3:5">
      <c r="C33" s="1222"/>
      <c r="D33" s="1222"/>
      <c r="E33" s="1222"/>
    </row>
    <row r="66" spans="18:33">
      <c r="R66" s="1221"/>
      <c r="S66" s="1221"/>
      <c r="T66" s="1221"/>
      <c r="U66" s="1221"/>
      <c r="V66" s="1221"/>
      <c r="W66" s="1221"/>
      <c r="X66" s="1221"/>
      <c r="Y66" s="1221"/>
      <c r="Z66" s="1221"/>
      <c r="AA66" s="1221"/>
      <c r="AB66" s="1221"/>
      <c r="AC66" s="1221"/>
      <c r="AD66" s="1221"/>
      <c r="AE66" s="1221"/>
      <c r="AF66" s="1221"/>
      <c r="AG66" s="1221"/>
    </row>
  </sheetData>
  <mergeCells count="13">
    <mergeCell ref="B4:B6"/>
    <mergeCell ref="A3:B3"/>
    <mergeCell ref="C4:E4"/>
    <mergeCell ref="A19:B19"/>
    <mergeCell ref="A11:A12"/>
    <mergeCell ref="A17:A18"/>
    <mergeCell ref="G11:G12"/>
    <mergeCell ref="G17:G18"/>
    <mergeCell ref="A1:G1"/>
    <mergeCell ref="G4:G6"/>
    <mergeCell ref="F4:F6"/>
    <mergeCell ref="A2:G2"/>
    <mergeCell ref="A4:A6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rightToLeft="1" view="pageBreakPreview" zoomScale="90" zoomScaleNormal="100" zoomScaleSheetLayoutView="90" workbookViewId="0">
      <selection activeCell="K35" sqref="K35"/>
    </sheetView>
  </sheetViews>
  <sheetFormatPr defaultRowHeight="15.75"/>
  <cols>
    <col min="1" max="1" width="11.85546875" style="13" customWidth="1"/>
    <col min="2" max="2" width="7.5703125" style="13" customWidth="1"/>
    <col min="3" max="3" width="6.5703125" style="13" customWidth="1"/>
    <col min="4" max="4" width="9" style="13" customWidth="1"/>
    <col min="5" max="5" width="7" style="13" customWidth="1"/>
    <col min="6" max="6" width="9" style="13" customWidth="1"/>
    <col min="7" max="7" width="7" style="13" customWidth="1"/>
    <col min="8" max="8" width="9" style="13" customWidth="1"/>
    <col min="9" max="9" width="5.7109375" style="13" customWidth="1"/>
    <col min="10" max="10" width="8.28515625" style="13" customWidth="1"/>
    <col min="11" max="11" width="5.85546875" style="13" customWidth="1"/>
    <col min="12" max="12" width="7.85546875" style="13" customWidth="1"/>
    <col min="13" max="13" width="5.5703125" style="13" customWidth="1"/>
    <col min="14" max="16" width="7" style="13" customWidth="1"/>
    <col min="17" max="17" width="7.42578125" style="13" customWidth="1"/>
    <col min="18" max="18" width="9.7109375" style="13" customWidth="1"/>
    <col min="19" max="19" width="17.7109375" style="13" customWidth="1"/>
    <col min="20" max="16384" width="9.140625" style="13"/>
  </cols>
  <sheetData>
    <row r="1" spans="1:21" ht="26.25" customHeight="1">
      <c r="A1" s="312" t="s">
        <v>222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</row>
    <row r="2" spans="1:21" ht="35.25" customHeight="1">
      <c r="A2" s="284" t="s">
        <v>223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83"/>
    </row>
    <row r="3" spans="1:21" ht="26.25" customHeight="1" thickBot="1">
      <c r="A3" s="314" t="s">
        <v>240</v>
      </c>
      <c r="B3" s="31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206" t="s">
        <v>241</v>
      </c>
      <c r="T3" s="206"/>
    </row>
    <row r="4" spans="1:21" ht="20.25" customHeight="1" thickTop="1">
      <c r="A4" s="305" t="s">
        <v>68</v>
      </c>
      <c r="B4" s="307" t="s">
        <v>49</v>
      </c>
      <c r="C4" s="315" t="s">
        <v>61</v>
      </c>
      <c r="D4" s="315"/>
      <c r="E4" s="315" t="s">
        <v>62</v>
      </c>
      <c r="F4" s="315"/>
      <c r="G4" s="315" t="s">
        <v>63</v>
      </c>
      <c r="H4" s="315"/>
      <c r="I4" s="315" t="s">
        <v>64</v>
      </c>
      <c r="J4" s="315"/>
      <c r="K4" s="315" t="s">
        <v>65</v>
      </c>
      <c r="L4" s="315"/>
      <c r="M4" s="315" t="s">
        <v>66</v>
      </c>
      <c r="N4" s="315"/>
      <c r="O4" s="315" t="s">
        <v>85</v>
      </c>
      <c r="P4" s="315"/>
      <c r="Q4" s="315"/>
      <c r="R4" s="296" t="s">
        <v>135</v>
      </c>
      <c r="S4" s="305" t="s">
        <v>224</v>
      </c>
    </row>
    <row r="5" spans="1:21" ht="34.5" customHeight="1">
      <c r="A5" s="280"/>
      <c r="B5" s="308"/>
      <c r="C5" s="298" t="s">
        <v>126</v>
      </c>
      <c r="D5" s="298"/>
      <c r="E5" s="313" t="s">
        <v>127</v>
      </c>
      <c r="F5" s="313"/>
      <c r="G5" s="313" t="s">
        <v>128</v>
      </c>
      <c r="H5" s="313"/>
      <c r="I5" s="313" t="s">
        <v>129</v>
      </c>
      <c r="J5" s="313"/>
      <c r="K5" s="313" t="s">
        <v>130</v>
      </c>
      <c r="L5" s="313"/>
      <c r="M5" s="313" t="s">
        <v>131</v>
      </c>
      <c r="N5" s="313"/>
      <c r="O5" s="299" t="s">
        <v>132</v>
      </c>
      <c r="P5" s="299"/>
      <c r="Q5" s="299"/>
      <c r="R5" s="268"/>
      <c r="S5" s="280"/>
    </row>
    <row r="6" spans="1:21" ht="20.25" customHeight="1">
      <c r="A6" s="280"/>
      <c r="B6" s="308"/>
      <c r="C6" s="210" t="s">
        <v>40</v>
      </c>
      <c r="D6" s="210" t="s">
        <v>41</v>
      </c>
      <c r="E6" s="210" t="s">
        <v>40</v>
      </c>
      <c r="F6" s="210" t="s">
        <v>41</v>
      </c>
      <c r="G6" s="210" t="s">
        <v>40</v>
      </c>
      <c r="H6" s="210" t="s">
        <v>41</v>
      </c>
      <c r="I6" s="210" t="s">
        <v>40</v>
      </c>
      <c r="J6" s="210" t="s">
        <v>41</v>
      </c>
      <c r="K6" s="210" t="s">
        <v>40</v>
      </c>
      <c r="L6" s="210" t="s">
        <v>41</v>
      </c>
      <c r="M6" s="210" t="s">
        <v>40</v>
      </c>
      <c r="N6" s="210" t="s">
        <v>41</v>
      </c>
      <c r="O6" s="210" t="s">
        <v>40</v>
      </c>
      <c r="P6" s="210" t="s">
        <v>41</v>
      </c>
      <c r="Q6" s="59" t="s">
        <v>42</v>
      </c>
      <c r="R6" s="268"/>
      <c r="S6" s="280"/>
    </row>
    <row r="7" spans="1:21" ht="20.25" customHeight="1" thickBot="1">
      <c r="A7" s="306"/>
      <c r="B7" s="309"/>
      <c r="C7" s="214" t="s">
        <v>133</v>
      </c>
      <c r="D7" s="214" t="s">
        <v>134</v>
      </c>
      <c r="E7" s="214" t="s">
        <v>133</v>
      </c>
      <c r="F7" s="214" t="s">
        <v>134</v>
      </c>
      <c r="G7" s="214" t="s">
        <v>133</v>
      </c>
      <c r="H7" s="214" t="s">
        <v>134</v>
      </c>
      <c r="I7" s="214" t="s">
        <v>133</v>
      </c>
      <c r="J7" s="214" t="s">
        <v>134</v>
      </c>
      <c r="K7" s="214" t="s">
        <v>133</v>
      </c>
      <c r="L7" s="214" t="s">
        <v>134</v>
      </c>
      <c r="M7" s="214" t="s">
        <v>133</v>
      </c>
      <c r="N7" s="214" t="s">
        <v>134</v>
      </c>
      <c r="O7" s="215" t="s">
        <v>133</v>
      </c>
      <c r="P7" s="215" t="s">
        <v>134</v>
      </c>
      <c r="Q7" s="215" t="s">
        <v>132</v>
      </c>
      <c r="R7" s="297"/>
      <c r="S7" s="306"/>
    </row>
    <row r="8" spans="1:21" ht="39" customHeight="1">
      <c r="A8" s="60" t="s">
        <v>84</v>
      </c>
      <c r="B8" s="190">
        <v>1</v>
      </c>
      <c r="C8" s="30">
        <v>22</v>
      </c>
      <c r="D8" s="30">
        <v>2.0000000000000004</v>
      </c>
      <c r="E8" s="30">
        <v>16.000000000000004</v>
      </c>
      <c r="F8" s="30">
        <v>3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38</v>
      </c>
      <c r="P8" s="30">
        <v>5</v>
      </c>
      <c r="Q8" s="30">
        <v>43</v>
      </c>
      <c r="R8" s="188">
        <v>1</v>
      </c>
      <c r="S8" s="191" t="s">
        <v>154</v>
      </c>
    </row>
    <row r="9" spans="1:21" ht="20.25" customHeight="1">
      <c r="A9" s="304" t="s">
        <v>37</v>
      </c>
      <c r="B9" s="300">
        <v>2</v>
      </c>
      <c r="C9" s="33">
        <v>25</v>
      </c>
      <c r="D9" s="33">
        <v>39</v>
      </c>
      <c r="E9" s="33">
        <v>20</v>
      </c>
      <c r="F9" s="33">
        <v>30</v>
      </c>
      <c r="G9" s="33">
        <v>14</v>
      </c>
      <c r="H9" s="33">
        <v>14</v>
      </c>
      <c r="I9" s="33">
        <v>28.999999999999996</v>
      </c>
      <c r="J9" s="33">
        <v>45</v>
      </c>
      <c r="K9" s="33">
        <v>27</v>
      </c>
      <c r="L9" s="33">
        <v>37.999999999999993</v>
      </c>
      <c r="M9" s="33">
        <v>27.999999999999996</v>
      </c>
      <c r="N9" s="33">
        <v>20</v>
      </c>
      <c r="O9" s="33">
        <v>143</v>
      </c>
      <c r="P9" s="33">
        <v>186.00000000000003</v>
      </c>
      <c r="Q9" s="33">
        <v>329</v>
      </c>
      <c r="R9" s="286">
        <v>2</v>
      </c>
      <c r="S9" s="302" t="s">
        <v>153</v>
      </c>
    </row>
    <row r="10" spans="1:21" ht="20.25" customHeight="1">
      <c r="A10" s="304"/>
      <c r="B10" s="301"/>
      <c r="C10" s="33">
        <v>22.000000000000004</v>
      </c>
      <c r="D10" s="33">
        <v>18</v>
      </c>
      <c r="E10" s="33">
        <v>21</v>
      </c>
      <c r="F10" s="33">
        <v>20</v>
      </c>
      <c r="G10" s="33">
        <v>20</v>
      </c>
      <c r="H10" s="33">
        <v>23</v>
      </c>
      <c r="I10" s="33">
        <v>8</v>
      </c>
      <c r="J10" s="33">
        <v>11</v>
      </c>
      <c r="K10" s="33">
        <v>4</v>
      </c>
      <c r="L10" s="33">
        <v>9</v>
      </c>
      <c r="M10" s="33">
        <v>7</v>
      </c>
      <c r="N10" s="33">
        <v>9</v>
      </c>
      <c r="O10" s="33">
        <v>82</v>
      </c>
      <c r="P10" s="33">
        <v>90</v>
      </c>
      <c r="Q10" s="33">
        <v>172</v>
      </c>
      <c r="R10" s="292"/>
      <c r="S10" s="303"/>
      <c r="U10" s="110"/>
    </row>
    <row r="11" spans="1:21" ht="18" customHeight="1">
      <c r="A11" s="304" t="s">
        <v>38</v>
      </c>
      <c r="B11" s="300">
        <v>8</v>
      </c>
      <c r="C11" s="33">
        <v>13</v>
      </c>
      <c r="D11" s="33">
        <v>12</v>
      </c>
      <c r="E11" s="33">
        <v>15</v>
      </c>
      <c r="F11" s="33">
        <v>15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28</v>
      </c>
      <c r="P11" s="33">
        <v>27</v>
      </c>
      <c r="Q11" s="33">
        <v>55</v>
      </c>
      <c r="R11" s="286">
        <v>8</v>
      </c>
      <c r="S11" s="293" t="s">
        <v>155</v>
      </c>
      <c r="U11" s="111"/>
    </row>
    <row r="12" spans="1:21" ht="18" customHeight="1">
      <c r="A12" s="304"/>
      <c r="B12" s="310"/>
      <c r="C12" s="33">
        <v>11</v>
      </c>
      <c r="D12" s="33">
        <v>10</v>
      </c>
      <c r="E12" s="33">
        <v>10</v>
      </c>
      <c r="F12" s="33">
        <v>10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21</v>
      </c>
      <c r="P12" s="33">
        <v>20</v>
      </c>
      <c r="Q12" s="33">
        <v>41</v>
      </c>
      <c r="R12" s="287"/>
      <c r="S12" s="294"/>
      <c r="U12" s="140"/>
    </row>
    <row r="13" spans="1:21" ht="18" customHeight="1">
      <c r="A13" s="304"/>
      <c r="B13" s="310"/>
      <c r="C13" s="33">
        <v>0</v>
      </c>
      <c r="D13" s="33">
        <v>80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80</v>
      </c>
      <c r="Q13" s="33">
        <v>80</v>
      </c>
      <c r="R13" s="287"/>
      <c r="S13" s="294"/>
    </row>
    <row r="14" spans="1:21" ht="18" customHeight="1">
      <c r="A14" s="304"/>
      <c r="B14" s="310"/>
      <c r="C14" s="33">
        <v>40</v>
      </c>
      <c r="D14" s="33">
        <v>31</v>
      </c>
      <c r="E14" s="33">
        <v>36</v>
      </c>
      <c r="F14" s="33">
        <v>35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76</v>
      </c>
      <c r="P14" s="33">
        <v>66</v>
      </c>
      <c r="Q14" s="33">
        <v>142</v>
      </c>
      <c r="R14" s="287"/>
      <c r="S14" s="294"/>
    </row>
    <row r="15" spans="1:21" ht="18" customHeight="1">
      <c r="A15" s="304"/>
      <c r="B15" s="310"/>
      <c r="C15" s="33">
        <v>57</v>
      </c>
      <c r="D15" s="33">
        <v>70</v>
      </c>
      <c r="E15" s="33">
        <v>31</v>
      </c>
      <c r="F15" s="33">
        <v>51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87.999999999999986</v>
      </c>
      <c r="P15" s="33">
        <v>121.00000000000001</v>
      </c>
      <c r="Q15" s="33">
        <v>209</v>
      </c>
      <c r="R15" s="287"/>
      <c r="S15" s="294"/>
    </row>
    <row r="16" spans="1:21" ht="18" customHeight="1">
      <c r="A16" s="304"/>
      <c r="B16" s="310"/>
      <c r="C16" s="33">
        <v>48</v>
      </c>
      <c r="D16" s="33">
        <v>54</v>
      </c>
      <c r="E16" s="33">
        <v>57.000000000000007</v>
      </c>
      <c r="F16" s="33">
        <v>59.999999999999986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105.00000000000004</v>
      </c>
      <c r="P16" s="33">
        <v>113.99999999999997</v>
      </c>
      <c r="Q16" s="33">
        <v>219.00000000000003</v>
      </c>
      <c r="R16" s="287"/>
      <c r="S16" s="294"/>
    </row>
    <row r="17" spans="1:19" ht="18" customHeight="1">
      <c r="A17" s="304"/>
      <c r="B17" s="310"/>
      <c r="C17" s="33">
        <v>77</v>
      </c>
      <c r="D17" s="33">
        <v>78</v>
      </c>
      <c r="E17" s="33">
        <v>43</v>
      </c>
      <c r="F17" s="33">
        <v>44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120</v>
      </c>
      <c r="P17" s="33">
        <v>122</v>
      </c>
      <c r="Q17" s="33">
        <v>242</v>
      </c>
      <c r="R17" s="287"/>
      <c r="S17" s="294"/>
    </row>
    <row r="18" spans="1:19" ht="18" customHeight="1">
      <c r="A18" s="304"/>
      <c r="B18" s="301"/>
      <c r="C18" s="33">
        <v>90</v>
      </c>
      <c r="D18" s="33">
        <v>80.000000000000014</v>
      </c>
      <c r="E18" s="33">
        <v>68.999999999999986</v>
      </c>
      <c r="F18" s="33">
        <v>93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158.99999999999997</v>
      </c>
      <c r="P18" s="33">
        <v>173.00000000000003</v>
      </c>
      <c r="Q18" s="33">
        <v>332</v>
      </c>
      <c r="R18" s="292"/>
      <c r="S18" s="295"/>
    </row>
    <row r="19" spans="1:19" ht="18.75" customHeight="1">
      <c r="A19" s="304" t="s">
        <v>39</v>
      </c>
      <c r="B19" s="300">
        <v>4</v>
      </c>
      <c r="C19" s="33">
        <v>568</v>
      </c>
      <c r="D19" s="33">
        <v>25</v>
      </c>
      <c r="E19" s="33">
        <v>568</v>
      </c>
      <c r="F19" s="33">
        <v>27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1136</v>
      </c>
      <c r="P19" s="33">
        <v>52</v>
      </c>
      <c r="Q19" s="33">
        <v>1188</v>
      </c>
      <c r="R19" s="286">
        <v>4</v>
      </c>
      <c r="S19" s="289" t="s">
        <v>136</v>
      </c>
    </row>
    <row r="20" spans="1:19" ht="18.75" customHeight="1">
      <c r="A20" s="304"/>
      <c r="B20" s="310"/>
      <c r="C20" s="33">
        <v>101</v>
      </c>
      <c r="D20" s="33">
        <v>16.000000000000004</v>
      </c>
      <c r="E20" s="33">
        <v>151.00000000000003</v>
      </c>
      <c r="F20" s="33">
        <v>30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252</v>
      </c>
      <c r="P20" s="33">
        <v>46</v>
      </c>
      <c r="Q20" s="33">
        <v>298.00000000000006</v>
      </c>
      <c r="R20" s="287"/>
      <c r="S20" s="290"/>
    </row>
    <row r="21" spans="1:19" ht="18.75" customHeight="1">
      <c r="A21" s="304"/>
      <c r="B21" s="310"/>
      <c r="C21" s="33">
        <v>182</v>
      </c>
      <c r="D21" s="33">
        <v>22</v>
      </c>
      <c r="E21" s="33">
        <v>135</v>
      </c>
      <c r="F21" s="33">
        <v>8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317</v>
      </c>
      <c r="P21" s="33">
        <v>30</v>
      </c>
      <c r="Q21" s="33">
        <v>347</v>
      </c>
      <c r="R21" s="287"/>
      <c r="S21" s="290"/>
    </row>
    <row r="22" spans="1:19" ht="18.75" customHeight="1" thickBot="1">
      <c r="A22" s="300"/>
      <c r="B22" s="311"/>
      <c r="C22" s="34">
        <v>218</v>
      </c>
      <c r="D22" s="34">
        <v>22</v>
      </c>
      <c r="E22" s="34">
        <v>382</v>
      </c>
      <c r="F22" s="34">
        <v>9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600</v>
      </c>
      <c r="P22" s="34">
        <v>31</v>
      </c>
      <c r="Q22" s="34">
        <v>631</v>
      </c>
      <c r="R22" s="288"/>
      <c r="S22" s="291"/>
    </row>
    <row r="23" spans="1:19" ht="26.25" customHeight="1" thickBot="1">
      <c r="A23" s="200" t="s">
        <v>42</v>
      </c>
      <c r="B23" s="200">
        <v>15</v>
      </c>
      <c r="C23" s="35">
        <v>1473.9999999999991</v>
      </c>
      <c r="D23" s="35">
        <v>558.99999999999989</v>
      </c>
      <c r="E23" s="35">
        <v>1554.0000000000005</v>
      </c>
      <c r="F23" s="35">
        <v>435</v>
      </c>
      <c r="G23" s="35">
        <v>34.000000000000007</v>
      </c>
      <c r="H23" s="35">
        <v>37</v>
      </c>
      <c r="I23" s="35">
        <v>37</v>
      </c>
      <c r="J23" s="35">
        <v>56</v>
      </c>
      <c r="K23" s="35">
        <v>30.999999999999982</v>
      </c>
      <c r="L23" s="35">
        <v>46.999999999999979</v>
      </c>
      <c r="M23" s="35">
        <v>35.000000000000007</v>
      </c>
      <c r="N23" s="35">
        <v>28.999999999999986</v>
      </c>
      <c r="O23" s="35">
        <v>3165</v>
      </c>
      <c r="P23" s="35">
        <v>1163.0000000000005</v>
      </c>
      <c r="Q23" s="35">
        <v>4327.9999999999991</v>
      </c>
      <c r="R23" s="189">
        <v>15</v>
      </c>
      <c r="S23" s="125" t="s">
        <v>125</v>
      </c>
    </row>
    <row r="24" spans="1:19" ht="16.5" thickTop="1"/>
    <row r="28" spans="1:19" ht="24.75" customHeight="1"/>
    <row r="31" spans="1:19" ht="24" customHeight="1"/>
  </sheetData>
  <mergeCells count="33">
    <mergeCell ref="A1:S1"/>
    <mergeCell ref="E5:F5"/>
    <mergeCell ref="G5:H5"/>
    <mergeCell ref="I5:J5"/>
    <mergeCell ref="K5:L5"/>
    <mergeCell ref="M5:N5"/>
    <mergeCell ref="A2:S2"/>
    <mergeCell ref="S4:S7"/>
    <mergeCell ref="A3:B3"/>
    <mergeCell ref="M4:N4"/>
    <mergeCell ref="O4:Q4"/>
    <mergeCell ref="C4:D4"/>
    <mergeCell ref="E4:F4"/>
    <mergeCell ref="G4:H4"/>
    <mergeCell ref="I4:J4"/>
    <mergeCell ref="K4:L4"/>
    <mergeCell ref="A9:A10"/>
    <mergeCell ref="A11:A18"/>
    <mergeCell ref="A19:A22"/>
    <mergeCell ref="A4:A7"/>
    <mergeCell ref="B4:B7"/>
    <mergeCell ref="B11:B18"/>
    <mergeCell ref="B19:B22"/>
    <mergeCell ref="R4:R7"/>
    <mergeCell ref="C5:D5"/>
    <mergeCell ref="O5:Q5"/>
    <mergeCell ref="B9:B10"/>
    <mergeCell ref="S9:S10"/>
    <mergeCell ref="R19:R22"/>
    <mergeCell ref="S19:S22"/>
    <mergeCell ref="R9:R10"/>
    <mergeCell ref="R11:R18"/>
    <mergeCell ref="S11:S18"/>
  </mergeCells>
  <pageMargins left="0.7" right="0.7" top="0.75" bottom="0.75" header="0.3" footer="0.3"/>
  <pageSetup paperSize="9" scale="80" orientation="landscape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rightToLeft="1" view="pageBreakPreview" topLeftCell="A31" zoomScaleNormal="100" zoomScaleSheetLayoutView="100" workbookViewId="0">
      <selection activeCell="B9" sqref="B9"/>
    </sheetView>
  </sheetViews>
  <sheetFormatPr defaultRowHeight="15.75"/>
  <cols>
    <col min="1" max="1" width="7.5703125" style="204" customWidth="1"/>
    <col min="2" max="2" width="7.28515625" style="204" customWidth="1"/>
    <col min="3" max="3" width="8.28515625" style="204" customWidth="1"/>
    <col min="4" max="4" width="6.85546875" style="204" customWidth="1"/>
    <col min="5" max="5" width="8.28515625" style="204" customWidth="1"/>
    <col min="6" max="6" width="7.42578125" style="204" customWidth="1"/>
    <col min="7" max="7" width="8.28515625" style="204" customWidth="1"/>
    <col min="8" max="8" width="7.28515625" style="204" customWidth="1"/>
    <col min="9" max="9" width="8.28515625" style="204" customWidth="1"/>
    <col min="10" max="10" width="7.5703125" style="204" customWidth="1"/>
    <col min="11" max="13" width="8.28515625" style="204" customWidth="1"/>
    <col min="14" max="16" width="11" style="204" customWidth="1"/>
    <col min="17" max="17" width="9.140625" style="204" customWidth="1"/>
    <col min="18" max="16384" width="9.140625" style="204"/>
  </cols>
  <sheetData>
    <row r="1" spans="1:32" ht="21.75" customHeight="1">
      <c r="A1" s="860" t="s">
        <v>660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</row>
    <row r="2" spans="1:32" ht="21.75" customHeight="1">
      <c r="A2" s="843" t="s">
        <v>659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</row>
    <row r="3" spans="1:32" ht="21.75" customHeight="1" thickBot="1">
      <c r="A3" s="980" t="s">
        <v>658</v>
      </c>
      <c r="B3" s="980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204" t="s">
        <v>657</v>
      </c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</row>
    <row r="4" spans="1:32" ht="21.75" customHeight="1" thickTop="1">
      <c r="A4" s="982" t="s">
        <v>0</v>
      </c>
      <c r="B4" s="982" t="s">
        <v>61</v>
      </c>
      <c r="C4" s="982"/>
      <c r="D4" s="982" t="s">
        <v>62</v>
      </c>
      <c r="E4" s="982"/>
      <c r="F4" s="982" t="s">
        <v>63</v>
      </c>
      <c r="G4" s="982"/>
      <c r="H4" s="982" t="s">
        <v>64</v>
      </c>
      <c r="I4" s="982"/>
      <c r="J4" s="982" t="s">
        <v>65</v>
      </c>
      <c r="K4" s="982"/>
      <c r="L4" s="982" t="s">
        <v>66</v>
      </c>
      <c r="M4" s="982"/>
      <c r="N4" s="982" t="s">
        <v>656</v>
      </c>
      <c r="O4" s="982"/>
      <c r="P4" s="982"/>
      <c r="Q4" s="982" t="s">
        <v>122</v>
      </c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</row>
    <row r="5" spans="1:32" ht="21.75" customHeight="1">
      <c r="A5" s="983"/>
      <c r="B5" s="863" t="s">
        <v>447</v>
      </c>
      <c r="C5" s="863"/>
      <c r="D5" s="863" t="s">
        <v>448</v>
      </c>
      <c r="E5" s="863"/>
      <c r="F5" s="863" t="s">
        <v>449</v>
      </c>
      <c r="G5" s="863"/>
      <c r="H5" s="863" t="s">
        <v>450</v>
      </c>
      <c r="I5" s="863"/>
      <c r="J5" s="863" t="s">
        <v>451</v>
      </c>
      <c r="K5" s="863"/>
      <c r="L5" s="863" t="s">
        <v>452</v>
      </c>
      <c r="M5" s="863"/>
      <c r="N5" s="863" t="s">
        <v>125</v>
      </c>
      <c r="O5" s="863"/>
      <c r="P5" s="863"/>
      <c r="Q5" s="983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</row>
    <row r="6" spans="1:32" ht="15" customHeight="1">
      <c r="A6" s="983"/>
      <c r="B6" s="1248" t="s">
        <v>40</v>
      </c>
      <c r="C6" s="1248" t="s">
        <v>41</v>
      </c>
      <c r="D6" s="1248" t="s">
        <v>40</v>
      </c>
      <c r="E6" s="1248" t="s">
        <v>41</v>
      </c>
      <c r="F6" s="1248" t="s">
        <v>40</v>
      </c>
      <c r="G6" s="1248" t="s">
        <v>41</v>
      </c>
      <c r="H6" s="1248" t="s">
        <v>40</v>
      </c>
      <c r="I6" s="1248" t="s">
        <v>41</v>
      </c>
      <c r="J6" s="1248" t="s">
        <v>40</v>
      </c>
      <c r="K6" s="1248" t="s">
        <v>41</v>
      </c>
      <c r="L6" s="1248" t="s">
        <v>40</v>
      </c>
      <c r="M6" s="1248" t="s">
        <v>41</v>
      </c>
      <c r="N6" s="1248" t="s">
        <v>40</v>
      </c>
      <c r="O6" s="1248" t="s">
        <v>41</v>
      </c>
      <c r="P6" s="1248" t="s">
        <v>42</v>
      </c>
      <c r="Q6" s="983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</row>
    <row r="7" spans="1:32" ht="18" customHeight="1" thickBot="1">
      <c r="A7" s="984"/>
      <c r="B7" s="848" t="s">
        <v>213</v>
      </c>
      <c r="C7" s="848" t="s">
        <v>214</v>
      </c>
      <c r="D7" s="848" t="s">
        <v>213</v>
      </c>
      <c r="E7" s="848" t="s">
        <v>214</v>
      </c>
      <c r="F7" s="848" t="s">
        <v>213</v>
      </c>
      <c r="G7" s="848" t="s">
        <v>214</v>
      </c>
      <c r="H7" s="848" t="s">
        <v>213</v>
      </c>
      <c r="I7" s="848" t="s">
        <v>214</v>
      </c>
      <c r="J7" s="848" t="s">
        <v>213</v>
      </c>
      <c r="K7" s="848" t="s">
        <v>214</v>
      </c>
      <c r="L7" s="848" t="s">
        <v>213</v>
      </c>
      <c r="M7" s="848" t="s">
        <v>214</v>
      </c>
      <c r="N7" s="848" t="s">
        <v>213</v>
      </c>
      <c r="O7" s="848" t="s">
        <v>214</v>
      </c>
      <c r="P7" s="848" t="s">
        <v>125</v>
      </c>
      <c r="Q7" s="984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</row>
    <row r="8" spans="1:32" ht="18" customHeight="1">
      <c r="A8" s="1244" t="s">
        <v>4</v>
      </c>
      <c r="B8" s="855">
        <v>226</v>
      </c>
      <c r="C8" s="855">
        <v>196</v>
      </c>
      <c r="D8" s="855">
        <v>6.0000000000000018</v>
      </c>
      <c r="E8" s="855">
        <v>15.000000000000004</v>
      </c>
      <c r="F8" s="855">
        <v>0</v>
      </c>
      <c r="G8" s="855">
        <v>13.000000000000002</v>
      </c>
      <c r="H8" s="855">
        <v>0</v>
      </c>
      <c r="I8" s="855">
        <v>4</v>
      </c>
      <c r="J8" s="855">
        <v>0</v>
      </c>
      <c r="K8" s="855">
        <v>14</v>
      </c>
      <c r="L8" s="855">
        <v>4</v>
      </c>
      <c r="M8" s="855">
        <v>15</v>
      </c>
      <c r="N8" s="855">
        <f>SUM(B8,D8,F8,H8,J8,L8)</f>
        <v>236</v>
      </c>
      <c r="O8" s="855">
        <f>SUM(C8,E8,G8,I8,K8,M8)</f>
        <v>257</v>
      </c>
      <c r="P8" s="855">
        <f>SUM(N8:O8)</f>
        <v>493</v>
      </c>
      <c r="Q8" s="1244" t="s">
        <v>4</v>
      </c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</row>
    <row r="9" spans="1:32" ht="18" customHeight="1">
      <c r="A9" s="1244" t="s">
        <v>5</v>
      </c>
      <c r="B9" s="855">
        <v>515.99999999999989</v>
      </c>
      <c r="C9" s="855">
        <v>407.00000000000006</v>
      </c>
      <c r="D9" s="855">
        <v>287.00000000000006</v>
      </c>
      <c r="E9" s="855">
        <v>271.99999999999994</v>
      </c>
      <c r="F9" s="855">
        <v>70.000000000000014</v>
      </c>
      <c r="G9" s="855">
        <v>45</v>
      </c>
      <c r="H9" s="855">
        <v>51.999999999999986</v>
      </c>
      <c r="I9" s="855">
        <v>60.000000000000007</v>
      </c>
      <c r="J9" s="855">
        <v>60.000000000000014</v>
      </c>
      <c r="K9" s="855">
        <v>74</v>
      </c>
      <c r="L9" s="855">
        <v>60.999999999999993</v>
      </c>
      <c r="M9" s="855">
        <v>83.999999999999986</v>
      </c>
      <c r="N9" s="855">
        <f>SUM(B9,D9,F9,H9,J9,L9)</f>
        <v>1046</v>
      </c>
      <c r="O9" s="855">
        <f>SUM(C9,E9,G9,I9,K9,M9)</f>
        <v>942</v>
      </c>
      <c r="P9" s="855">
        <f>SUM(N9:O9)</f>
        <v>1988</v>
      </c>
      <c r="Q9" s="1244" t="s">
        <v>5</v>
      </c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</row>
    <row r="10" spans="1:32" ht="18" customHeight="1">
      <c r="A10" s="1244" t="s">
        <v>6</v>
      </c>
      <c r="B10" s="855">
        <v>399.99999999999989</v>
      </c>
      <c r="C10" s="855">
        <v>177.99999999999997</v>
      </c>
      <c r="D10" s="855">
        <v>288.00000000000006</v>
      </c>
      <c r="E10" s="855">
        <v>183.00000000000006</v>
      </c>
      <c r="F10" s="855">
        <v>202.00000000000003</v>
      </c>
      <c r="G10" s="855">
        <v>190.00000000000009</v>
      </c>
      <c r="H10" s="855">
        <v>18.000000000000018</v>
      </c>
      <c r="I10" s="855">
        <v>17</v>
      </c>
      <c r="J10" s="855">
        <v>22.999999999999993</v>
      </c>
      <c r="K10" s="855">
        <v>19</v>
      </c>
      <c r="L10" s="855">
        <v>56.000000000000007</v>
      </c>
      <c r="M10" s="855">
        <v>41.999999999999986</v>
      </c>
      <c r="N10" s="855">
        <f>SUM(B10,D10,F10,H10,J10,L10)</f>
        <v>987</v>
      </c>
      <c r="O10" s="855">
        <f>SUM(C10,E10,G10,I10,K10,M10)</f>
        <v>629.00000000000011</v>
      </c>
      <c r="P10" s="855">
        <f>SUM(N10:O10)</f>
        <v>1616</v>
      </c>
      <c r="Q10" s="1244" t="s">
        <v>6</v>
      </c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</row>
    <row r="11" spans="1:32" ht="18" customHeight="1">
      <c r="A11" s="1244" t="s">
        <v>7</v>
      </c>
      <c r="B11" s="855">
        <v>345.99999999999994</v>
      </c>
      <c r="C11" s="855">
        <v>72</v>
      </c>
      <c r="D11" s="855">
        <v>283.99999999999994</v>
      </c>
      <c r="E11" s="855">
        <v>95.999999999999972</v>
      </c>
      <c r="F11" s="855">
        <v>235.99999999999997</v>
      </c>
      <c r="G11" s="855">
        <v>205.00000000000003</v>
      </c>
      <c r="H11" s="855">
        <v>164</v>
      </c>
      <c r="I11" s="855">
        <v>119.99999999999994</v>
      </c>
      <c r="J11" s="855">
        <v>35.000000000000007</v>
      </c>
      <c r="K11" s="855">
        <v>12.000000000000002</v>
      </c>
      <c r="L11" s="855">
        <v>36.999999999999993</v>
      </c>
      <c r="M11" s="855">
        <v>1</v>
      </c>
      <c r="N11" s="855">
        <f>SUM(B11,D11,F11,H11,J11,L11)</f>
        <v>1102</v>
      </c>
      <c r="O11" s="855">
        <f>SUM(C11,E11,G11,I11,K11,M11)</f>
        <v>505.99999999999994</v>
      </c>
      <c r="P11" s="855">
        <f>SUM(N11:O11)</f>
        <v>1608</v>
      </c>
      <c r="Q11" s="1244" t="s">
        <v>7</v>
      </c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</row>
    <row r="12" spans="1:32" ht="18" customHeight="1">
      <c r="A12" s="1244" t="s">
        <v>8</v>
      </c>
      <c r="B12" s="855">
        <v>95.999999999999986</v>
      </c>
      <c r="C12" s="855">
        <v>14</v>
      </c>
      <c r="D12" s="855">
        <v>172.00000000000003</v>
      </c>
      <c r="E12" s="855">
        <v>51.000000000000014</v>
      </c>
      <c r="F12" s="855">
        <v>206</v>
      </c>
      <c r="G12" s="855">
        <v>89.999999999999986</v>
      </c>
      <c r="H12" s="855">
        <v>241.99999999999997</v>
      </c>
      <c r="I12" s="855">
        <v>205.99999999999997</v>
      </c>
      <c r="J12" s="855">
        <v>62.000000000000014</v>
      </c>
      <c r="K12" s="855">
        <v>50.000000000000014</v>
      </c>
      <c r="L12" s="855">
        <v>24</v>
      </c>
      <c r="M12" s="855">
        <v>2</v>
      </c>
      <c r="N12" s="855">
        <f>SUM(B12,D12,F12,H12,J12,L12)</f>
        <v>802</v>
      </c>
      <c r="O12" s="855">
        <f>SUM(C12,E12,G12,I12,K12,M12)</f>
        <v>413</v>
      </c>
      <c r="P12" s="855">
        <f>SUM(N12:O12)</f>
        <v>1215</v>
      </c>
      <c r="Q12" s="1244" t="s">
        <v>8</v>
      </c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</row>
    <row r="13" spans="1:32" ht="18" customHeight="1">
      <c r="A13" s="1244" t="s">
        <v>9</v>
      </c>
      <c r="B13" s="855">
        <v>23.000000000000007</v>
      </c>
      <c r="C13" s="855">
        <v>1</v>
      </c>
      <c r="D13" s="855">
        <v>119.00000000000001</v>
      </c>
      <c r="E13" s="855">
        <v>19.999999999999993</v>
      </c>
      <c r="F13" s="855">
        <v>182</v>
      </c>
      <c r="G13" s="855">
        <v>36</v>
      </c>
      <c r="H13" s="855">
        <v>216.00000000000003</v>
      </c>
      <c r="I13" s="855">
        <v>106.00000000000001</v>
      </c>
      <c r="J13" s="855">
        <v>211</v>
      </c>
      <c r="K13" s="855">
        <v>171</v>
      </c>
      <c r="L13" s="855">
        <v>58</v>
      </c>
      <c r="M13" s="855">
        <v>58.000000000000028</v>
      </c>
      <c r="N13" s="855">
        <f>SUM(B13,D13,F13,H13,J13,L13)</f>
        <v>809</v>
      </c>
      <c r="O13" s="855">
        <f>SUM(C13,E13,G13,I13,K13,M13)</f>
        <v>392</v>
      </c>
      <c r="P13" s="855">
        <f>SUM(N13:O13)</f>
        <v>1201</v>
      </c>
      <c r="Q13" s="1244" t="s">
        <v>9</v>
      </c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</row>
    <row r="14" spans="1:32" ht="18" customHeight="1">
      <c r="A14" s="1244" t="s">
        <v>10</v>
      </c>
      <c r="B14" s="855">
        <v>5.0000000000000009</v>
      </c>
      <c r="C14" s="855">
        <v>0</v>
      </c>
      <c r="D14" s="855">
        <v>26.000000000000004</v>
      </c>
      <c r="E14" s="855">
        <v>4</v>
      </c>
      <c r="F14" s="855">
        <v>122</v>
      </c>
      <c r="G14" s="855">
        <v>16.000000000000004</v>
      </c>
      <c r="H14" s="855">
        <v>157.99999999999997</v>
      </c>
      <c r="I14" s="855">
        <v>52</v>
      </c>
      <c r="J14" s="855">
        <v>189</v>
      </c>
      <c r="K14" s="855">
        <v>100.99999999999999</v>
      </c>
      <c r="L14" s="855">
        <v>213.99999999999997</v>
      </c>
      <c r="M14" s="855">
        <v>203</v>
      </c>
      <c r="N14" s="855">
        <f>SUM(B14,D14,F14,H14,J14,L14)</f>
        <v>714</v>
      </c>
      <c r="O14" s="855">
        <f>SUM(C14,E14,G14,I14,K14,M14)</f>
        <v>376</v>
      </c>
      <c r="P14" s="855">
        <f>SUM(N14:O14)</f>
        <v>1090</v>
      </c>
      <c r="Q14" s="1244" t="s">
        <v>10</v>
      </c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</row>
    <row r="15" spans="1:32" ht="18" customHeight="1">
      <c r="A15" s="1244" t="s">
        <v>11</v>
      </c>
      <c r="B15" s="855">
        <v>28.000000000000004</v>
      </c>
      <c r="C15" s="855">
        <v>16</v>
      </c>
      <c r="D15" s="855">
        <v>19.000000000000007</v>
      </c>
      <c r="E15" s="855">
        <v>11.000000000000005</v>
      </c>
      <c r="F15" s="855">
        <v>66</v>
      </c>
      <c r="G15" s="855">
        <v>14.000000000000002</v>
      </c>
      <c r="H15" s="855">
        <v>110</v>
      </c>
      <c r="I15" s="855">
        <v>40</v>
      </c>
      <c r="J15" s="855">
        <v>116</v>
      </c>
      <c r="K15" s="855">
        <v>65</v>
      </c>
      <c r="L15" s="855">
        <v>240.99999999999994</v>
      </c>
      <c r="M15" s="855">
        <v>98.999999999999986</v>
      </c>
      <c r="N15" s="855">
        <f>SUM(B15,D15,F15,H15,J15,L15)</f>
        <v>580</v>
      </c>
      <c r="O15" s="855">
        <f>SUM(C15,E15,G15,I15,K15,M15)</f>
        <v>245</v>
      </c>
      <c r="P15" s="855">
        <f>SUM(N15:O15)</f>
        <v>825</v>
      </c>
      <c r="Q15" s="1244" t="s">
        <v>11</v>
      </c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</row>
    <row r="16" spans="1:32" ht="18" customHeight="1">
      <c r="A16" s="1244" t="s">
        <v>12</v>
      </c>
      <c r="B16" s="855">
        <v>28.999999999999993</v>
      </c>
      <c r="C16" s="855">
        <v>27.000000000000007</v>
      </c>
      <c r="D16" s="855">
        <v>36.000000000000021</v>
      </c>
      <c r="E16" s="855">
        <v>18.999999999999996</v>
      </c>
      <c r="F16" s="855">
        <v>13.999999999999998</v>
      </c>
      <c r="G16" s="855">
        <v>4.0000000000000009</v>
      </c>
      <c r="H16" s="855">
        <v>61</v>
      </c>
      <c r="I16" s="855">
        <v>27</v>
      </c>
      <c r="J16" s="855">
        <v>101.99999999999999</v>
      </c>
      <c r="K16" s="855">
        <v>21</v>
      </c>
      <c r="L16" s="855">
        <v>215.99999999999997</v>
      </c>
      <c r="M16" s="855">
        <v>50.999999999999993</v>
      </c>
      <c r="N16" s="855">
        <f>SUM(B16,D16,F16,H16,J16,L16)</f>
        <v>458</v>
      </c>
      <c r="O16" s="855">
        <f>SUM(C16,E16,G16,I16,K16,M16)</f>
        <v>149</v>
      </c>
      <c r="P16" s="855">
        <f>SUM(N16:O16)</f>
        <v>607</v>
      </c>
      <c r="Q16" s="1244" t="s">
        <v>12</v>
      </c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</row>
    <row r="17" spans="1:32" ht="18" customHeight="1">
      <c r="A17" s="1244" t="s">
        <v>13</v>
      </c>
      <c r="B17" s="855">
        <v>28.999999999999989</v>
      </c>
      <c r="C17" s="855">
        <v>19</v>
      </c>
      <c r="D17" s="855">
        <v>26.000000000000004</v>
      </c>
      <c r="E17" s="855">
        <v>17</v>
      </c>
      <c r="F17" s="855">
        <v>13.999999999999996</v>
      </c>
      <c r="G17" s="855">
        <v>4</v>
      </c>
      <c r="H17" s="855">
        <v>32</v>
      </c>
      <c r="I17" s="855">
        <v>14.000000000000002</v>
      </c>
      <c r="J17" s="855">
        <v>54</v>
      </c>
      <c r="K17" s="855">
        <v>22</v>
      </c>
      <c r="L17" s="855">
        <v>129</v>
      </c>
      <c r="M17" s="855">
        <v>39</v>
      </c>
      <c r="N17" s="855">
        <f>SUM(B17,D17,F17,H17,J17,L17)</f>
        <v>284</v>
      </c>
      <c r="O17" s="855">
        <f>SUM(C17,E17,G17,I17,K17,M17)</f>
        <v>115</v>
      </c>
      <c r="P17" s="855">
        <f>SUM(N17:O17)</f>
        <v>399</v>
      </c>
      <c r="Q17" s="1244" t="s">
        <v>13</v>
      </c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</row>
    <row r="18" spans="1:32" ht="18" customHeight="1">
      <c r="A18" s="1244" t="s">
        <v>14</v>
      </c>
      <c r="B18" s="855">
        <v>20.000000000000004</v>
      </c>
      <c r="C18" s="855">
        <v>14.000000000000004</v>
      </c>
      <c r="D18" s="855">
        <v>25</v>
      </c>
      <c r="E18" s="855">
        <v>12.000000000000004</v>
      </c>
      <c r="F18" s="855">
        <v>26</v>
      </c>
      <c r="G18" s="855">
        <v>8</v>
      </c>
      <c r="H18" s="855">
        <v>28</v>
      </c>
      <c r="I18" s="855">
        <v>13</v>
      </c>
      <c r="J18" s="855">
        <v>23.999999999999993</v>
      </c>
      <c r="K18" s="855">
        <v>8</v>
      </c>
      <c r="L18" s="855">
        <v>99.000000000000014</v>
      </c>
      <c r="M18" s="855">
        <v>17.000000000000004</v>
      </c>
      <c r="N18" s="855">
        <f>SUM(B18,D18,F18,H18,J18,L18)</f>
        <v>222</v>
      </c>
      <c r="O18" s="855">
        <f>SUM(C18,E18,G18,I18,K18,M18)</f>
        <v>72.000000000000014</v>
      </c>
      <c r="P18" s="855">
        <f>SUM(N18:O18)</f>
        <v>294</v>
      </c>
      <c r="Q18" s="1244" t="s">
        <v>14</v>
      </c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</row>
    <row r="19" spans="1:32" ht="18" customHeight="1">
      <c r="A19" s="1244" t="s">
        <v>15</v>
      </c>
      <c r="B19" s="855">
        <v>28</v>
      </c>
      <c r="C19" s="855">
        <v>12.000000000000002</v>
      </c>
      <c r="D19" s="855">
        <v>30.000000000000004</v>
      </c>
      <c r="E19" s="855">
        <v>17.000000000000004</v>
      </c>
      <c r="F19" s="855">
        <v>21.000000000000007</v>
      </c>
      <c r="G19" s="855">
        <v>11</v>
      </c>
      <c r="H19" s="855">
        <v>26</v>
      </c>
      <c r="I19" s="855">
        <v>19</v>
      </c>
      <c r="J19" s="855">
        <v>16</v>
      </c>
      <c r="K19" s="855">
        <v>4</v>
      </c>
      <c r="L19" s="855">
        <v>59</v>
      </c>
      <c r="M19" s="855">
        <v>2</v>
      </c>
      <c r="N19" s="855">
        <f>SUM(B19,D19,F19,H19,J19,L19)</f>
        <v>180</v>
      </c>
      <c r="O19" s="855">
        <f>SUM(C19,E19,G19,I19,K19,M19)</f>
        <v>65</v>
      </c>
      <c r="P19" s="855">
        <f>SUM(N19:O19)</f>
        <v>245</v>
      </c>
      <c r="Q19" s="1244" t="s">
        <v>15</v>
      </c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</row>
    <row r="20" spans="1:32" ht="18" customHeight="1">
      <c r="A20" s="1244" t="s">
        <v>16</v>
      </c>
      <c r="B20" s="855">
        <v>18</v>
      </c>
      <c r="C20" s="855">
        <v>13.999999999999998</v>
      </c>
      <c r="D20" s="855">
        <v>15</v>
      </c>
      <c r="E20" s="855">
        <v>12</v>
      </c>
      <c r="F20" s="855">
        <v>17</v>
      </c>
      <c r="G20" s="855">
        <v>21</v>
      </c>
      <c r="H20" s="855">
        <v>23</v>
      </c>
      <c r="I20" s="855">
        <v>14</v>
      </c>
      <c r="J20" s="855">
        <v>12</v>
      </c>
      <c r="K20" s="855">
        <v>4</v>
      </c>
      <c r="L20" s="855">
        <v>30.999999999999996</v>
      </c>
      <c r="M20" s="855">
        <v>6</v>
      </c>
      <c r="N20" s="855">
        <f>SUM(B20,D20,F20,H20,J20,L20)</f>
        <v>116</v>
      </c>
      <c r="O20" s="855">
        <f>SUM(C20,E20,G20,I20,K20,M20)</f>
        <v>71</v>
      </c>
      <c r="P20" s="855">
        <f>SUM(N20:O20)</f>
        <v>187</v>
      </c>
      <c r="Q20" s="1244">
        <v>24</v>
      </c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</row>
    <row r="21" spans="1:32" ht="18" customHeight="1">
      <c r="A21" s="1244" t="s">
        <v>17</v>
      </c>
      <c r="B21" s="855">
        <v>5</v>
      </c>
      <c r="C21" s="855">
        <v>4</v>
      </c>
      <c r="D21" s="855">
        <v>4</v>
      </c>
      <c r="E21" s="855">
        <v>9</v>
      </c>
      <c r="F21" s="855">
        <v>20</v>
      </c>
      <c r="G21" s="855">
        <v>9</v>
      </c>
      <c r="H21" s="855">
        <v>8</v>
      </c>
      <c r="I21" s="855">
        <v>13</v>
      </c>
      <c r="J21" s="855">
        <v>13</v>
      </c>
      <c r="K21" s="855">
        <v>2</v>
      </c>
      <c r="L21" s="855">
        <v>25</v>
      </c>
      <c r="M21" s="855">
        <v>6</v>
      </c>
      <c r="N21" s="855">
        <f>SUM(B21,D21,F21,H21,J21,L21)</f>
        <v>75</v>
      </c>
      <c r="O21" s="855">
        <f>SUM(C21,E21,G21,I21,K21,M21)</f>
        <v>43</v>
      </c>
      <c r="P21" s="855">
        <f>SUM(N21:O21)</f>
        <v>118</v>
      </c>
      <c r="Q21" s="1244" t="s">
        <v>17</v>
      </c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</row>
    <row r="22" spans="1:32" ht="18" customHeight="1">
      <c r="A22" s="1244" t="s">
        <v>18</v>
      </c>
      <c r="B22" s="855">
        <v>0</v>
      </c>
      <c r="C22" s="855">
        <v>0</v>
      </c>
      <c r="D22" s="855">
        <v>2</v>
      </c>
      <c r="E22" s="855">
        <v>5</v>
      </c>
      <c r="F22" s="855">
        <v>17</v>
      </c>
      <c r="G22" s="855">
        <v>6</v>
      </c>
      <c r="H22" s="855">
        <v>3</v>
      </c>
      <c r="I22" s="855">
        <v>2</v>
      </c>
      <c r="J22" s="855">
        <v>0</v>
      </c>
      <c r="K22" s="855">
        <v>0</v>
      </c>
      <c r="L22" s="855">
        <v>0</v>
      </c>
      <c r="M22" s="855">
        <v>0</v>
      </c>
      <c r="N22" s="855">
        <f>SUM(B22,D22,F22,H22,J22,L22)</f>
        <v>22</v>
      </c>
      <c r="O22" s="855">
        <f>SUM(C22,E22,G22,I22,K22,M22)</f>
        <v>13</v>
      </c>
      <c r="P22" s="855">
        <f>SUM(N22:O22)</f>
        <v>35</v>
      </c>
      <c r="Q22" s="1244" t="s">
        <v>18</v>
      </c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</row>
    <row r="23" spans="1:32" ht="18" customHeight="1">
      <c r="A23" s="1244" t="s">
        <v>19</v>
      </c>
      <c r="B23" s="855">
        <v>0</v>
      </c>
      <c r="C23" s="855">
        <v>0</v>
      </c>
      <c r="D23" s="855">
        <v>1</v>
      </c>
      <c r="E23" s="855">
        <v>0</v>
      </c>
      <c r="F23" s="855">
        <v>5</v>
      </c>
      <c r="G23" s="855">
        <v>2</v>
      </c>
      <c r="H23" s="855">
        <v>19</v>
      </c>
      <c r="I23" s="855">
        <v>2</v>
      </c>
      <c r="J23" s="855">
        <v>14</v>
      </c>
      <c r="K23" s="855">
        <v>3</v>
      </c>
      <c r="L23" s="855">
        <v>35</v>
      </c>
      <c r="M23" s="855">
        <v>6</v>
      </c>
      <c r="N23" s="855">
        <f>SUM(B23,D23,F23,H23,J23,L23)</f>
        <v>74</v>
      </c>
      <c r="O23" s="855">
        <f>SUM(C23,E23,G23,I23,K23,M23)</f>
        <v>13</v>
      </c>
      <c r="P23" s="855">
        <f>SUM(N23:O23)</f>
        <v>87</v>
      </c>
      <c r="Q23" s="1244" t="s">
        <v>19</v>
      </c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</row>
    <row r="24" spans="1:32" ht="18" customHeight="1" thickBot="1">
      <c r="A24" s="1246" t="s">
        <v>20</v>
      </c>
      <c r="B24" s="1247">
        <v>0</v>
      </c>
      <c r="C24" s="1247">
        <v>0</v>
      </c>
      <c r="D24" s="1247">
        <v>1</v>
      </c>
      <c r="E24" s="1247">
        <v>1</v>
      </c>
      <c r="F24" s="1247">
        <v>0</v>
      </c>
      <c r="G24" s="1247">
        <v>2</v>
      </c>
      <c r="H24" s="1247">
        <v>5</v>
      </c>
      <c r="I24" s="1247">
        <v>3</v>
      </c>
      <c r="J24" s="1247">
        <v>16</v>
      </c>
      <c r="K24" s="1247">
        <v>1</v>
      </c>
      <c r="L24" s="1247">
        <v>32</v>
      </c>
      <c r="M24" s="1247">
        <v>1</v>
      </c>
      <c r="N24" s="1247">
        <f>SUM(B24,D24,F24,H24,J24,L24)</f>
        <v>54</v>
      </c>
      <c r="O24" s="1247">
        <f>SUM(C24,E24,G24,I24,K24,M24)</f>
        <v>8</v>
      </c>
      <c r="P24" s="1247">
        <f>SUM(N24:O24)</f>
        <v>62</v>
      </c>
      <c r="Q24" s="1246" t="s">
        <v>20</v>
      </c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</row>
    <row r="25" spans="1:32" ht="18" customHeight="1" thickTop="1">
      <c r="A25" s="1243"/>
      <c r="B25" s="850"/>
      <c r="C25" s="850"/>
      <c r="D25" s="850"/>
      <c r="E25" s="850"/>
      <c r="F25" s="850"/>
      <c r="G25" s="850"/>
      <c r="H25" s="850"/>
      <c r="I25" s="850"/>
      <c r="J25" s="850"/>
      <c r="K25" s="850"/>
      <c r="L25" s="850"/>
      <c r="M25" s="850"/>
      <c r="N25" s="850"/>
      <c r="O25" s="850"/>
      <c r="P25" s="850"/>
      <c r="Q25" s="1243"/>
      <c r="R25" s="505"/>
    </row>
    <row r="26" spans="1:32" ht="18" customHeight="1">
      <c r="A26" s="1243"/>
      <c r="B26" s="850"/>
      <c r="C26" s="850"/>
      <c r="D26" s="850"/>
      <c r="E26" s="850"/>
      <c r="F26" s="850"/>
      <c r="G26" s="850"/>
      <c r="H26" s="850"/>
      <c r="I26" s="850"/>
      <c r="J26" s="850"/>
      <c r="K26" s="850"/>
      <c r="L26" s="850"/>
      <c r="M26" s="850"/>
      <c r="N26" s="850"/>
      <c r="O26" s="850"/>
      <c r="P26" s="850"/>
      <c r="Q26" s="1243"/>
      <c r="R26" s="505"/>
    </row>
    <row r="27" spans="1:32" ht="18" customHeight="1">
      <c r="A27" s="1243"/>
      <c r="B27" s="850"/>
      <c r="C27" s="850"/>
      <c r="D27" s="850"/>
      <c r="E27" s="850"/>
      <c r="F27" s="850"/>
      <c r="G27" s="850"/>
      <c r="H27" s="850"/>
      <c r="I27" s="850"/>
      <c r="J27" s="850"/>
      <c r="K27" s="850"/>
      <c r="L27" s="850"/>
      <c r="M27" s="850"/>
      <c r="N27" s="850"/>
      <c r="O27" s="850"/>
      <c r="P27" s="850"/>
      <c r="Q27" s="1243"/>
    </row>
    <row r="28" spans="1:32" ht="18" customHeight="1">
      <c r="A28" s="1243"/>
      <c r="B28" s="850"/>
      <c r="C28" s="850"/>
      <c r="D28" s="850"/>
      <c r="E28" s="850"/>
      <c r="F28" s="850"/>
      <c r="G28" s="850"/>
      <c r="H28" s="850"/>
      <c r="I28" s="850"/>
      <c r="J28" s="850"/>
      <c r="K28" s="850"/>
      <c r="L28" s="850"/>
      <c r="M28" s="850"/>
      <c r="N28" s="850"/>
      <c r="O28" s="850"/>
      <c r="P28" s="850"/>
      <c r="Q28" s="1243"/>
    </row>
    <row r="29" spans="1:32" ht="18" customHeight="1">
      <c r="A29" s="1243"/>
      <c r="B29" s="850"/>
      <c r="C29" s="850"/>
      <c r="D29" s="850"/>
      <c r="E29" s="850"/>
      <c r="F29" s="850"/>
      <c r="G29" s="850"/>
      <c r="H29" s="850"/>
      <c r="I29" s="850"/>
      <c r="J29" s="850"/>
      <c r="K29" s="850"/>
      <c r="L29" s="850"/>
      <c r="M29" s="850"/>
      <c r="N29" s="850"/>
      <c r="O29" s="850"/>
      <c r="P29" s="850"/>
      <c r="Q29" s="1243"/>
    </row>
    <row r="30" spans="1:32" ht="18" customHeight="1">
      <c r="A30" s="1243"/>
      <c r="B30" s="850"/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850"/>
      <c r="Q30" s="1243"/>
    </row>
    <row r="31" spans="1:32" ht="18" customHeight="1">
      <c r="A31" s="1243"/>
      <c r="B31" s="850"/>
      <c r="C31" s="850"/>
      <c r="D31" s="850"/>
      <c r="E31" s="850"/>
      <c r="F31" s="850"/>
      <c r="G31" s="850"/>
      <c r="H31" s="850"/>
      <c r="I31" s="850"/>
      <c r="J31" s="850"/>
      <c r="K31" s="850"/>
      <c r="L31" s="850"/>
      <c r="M31" s="850"/>
      <c r="N31" s="850"/>
      <c r="O31" s="850"/>
      <c r="P31" s="850"/>
      <c r="Q31" s="1243"/>
    </row>
    <row r="32" spans="1:32" ht="18" customHeight="1">
      <c r="A32" s="1243"/>
      <c r="B32" s="850"/>
      <c r="C32" s="850"/>
      <c r="D32" s="850"/>
      <c r="E32" s="850"/>
      <c r="F32" s="850"/>
      <c r="G32" s="850"/>
      <c r="H32" s="850"/>
      <c r="I32" s="850"/>
      <c r="J32" s="850"/>
      <c r="K32" s="850"/>
      <c r="L32" s="850"/>
      <c r="M32" s="850"/>
      <c r="N32" s="850"/>
      <c r="O32" s="850"/>
      <c r="P32" s="850"/>
      <c r="Q32" s="1243"/>
    </row>
    <row r="33" spans="1:17" ht="18" customHeight="1">
      <c r="A33" s="1243"/>
      <c r="B33" s="850"/>
      <c r="C33" s="850"/>
      <c r="D33" s="850"/>
      <c r="E33" s="850"/>
      <c r="F33" s="850"/>
      <c r="G33" s="850"/>
      <c r="H33" s="850"/>
      <c r="I33" s="850"/>
      <c r="J33" s="850"/>
      <c r="K33" s="850"/>
      <c r="L33" s="850"/>
      <c r="M33" s="850"/>
      <c r="N33" s="850"/>
      <c r="O33" s="850"/>
      <c r="P33" s="850"/>
      <c r="Q33" s="1243"/>
    </row>
    <row r="34" spans="1:17" ht="21.75" customHeight="1" thickBot="1">
      <c r="A34" s="980" t="s">
        <v>655</v>
      </c>
      <c r="B34" s="980"/>
      <c r="C34" s="981"/>
      <c r="D34" s="981"/>
      <c r="E34" s="981"/>
      <c r="F34" s="981"/>
      <c r="G34" s="981"/>
      <c r="H34" s="981"/>
      <c r="I34" s="981"/>
      <c r="J34" s="981"/>
      <c r="K34" s="981"/>
      <c r="L34" s="981"/>
      <c r="M34" s="981"/>
      <c r="N34" s="981"/>
      <c r="O34" s="981"/>
      <c r="P34" s="509" t="s">
        <v>654</v>
      </c>
      <c r="Q34" s="509"/>
    </row>
    <row r="35" spans="1:17" ht="21.75" customHeight="1" thickTop="1">
      <c r="A35" s="982" t="s">
        <v>0</v>
      </c>
      <c r="B35" s="982" t="s">
        <v>61</v>
      </c>
      <c r="C35" s="982"/>
      <c r="D35" s="982" t="s">
        <v>62</v>
      </c>
      <c r="E35" s="982"/>
      <c r="F35" s="982" t="s">
        <v>63</v>
      </c>
      <c r="G35" s="982"/>
      <c r="H35" s="982" t="s">
        <v>64</v>
      </c>
      <c r="I35" s="982"/>
      <c r="J35" s="982" t="s">
        <v>65</v>
      </c>
      <c r="K35" s="982"/>
      <c r="L35" s="982" t="s">
        <v>66</v>
      </c>
      <c r="M35" s="982"/>
      <c r="N35" s="982" t="s">
        <v>77</v>
      </c>
      <c r="O35" s="982"/>
      <c r="P35" s="982"/>
      <c r="Q35" s="982" t="s">
        <v>122</v>
      </c>
    </row>
    <row r="36" spans="1:17" ht="21.75" customHeight="1">
      <c r="A36" s="983"/>
      <c r="B36" s="863" t="s">
        <v>447</v>
      </c>
      <c r="C36" s="863"/>
      <c r="D36" s="863" t="s">
        <v>448</v>
      </c>
      <c r="E36" s="863"/>
      <c r="F36" s="863" t="s">
        <v>449</v>
      </c>
      <c r="G36" s="863"/>
      <c r="H36" s="1245" t="s">
        <v>450</v>
      </c>
      <c r="I36" s="1245"/>
      <c r="J36" s="863" t="s">
        <v>451</v>
      </c>
      <c r="K36" s="863"/>
      <c r="L36" s="863" t="s">
        <v>452</v>
      </c>
      <c r="M36" s="863"/>
      <c r="N36" s="863" t="s">
        <v>125</v>
      </c>
      <c r="O36" s="863"/>
      <c r="P36" s="863"/>
      <c r="Q36" s="983"/>
    </row>
    <row r="37" spans="1:17" ht="15" customHeight="1">
      <c r="A37" s="983"/>
      <c r="B37" s="59" t="s">
        <v>40</v>
      </c>
      <c r="C37" s="59" t="s">
        <v>41</v>
      </c>
      <c r="D37" s="59" t="s">
        <v>40</v>
      </c>
      <c r="E37" s="59" t="s">
        <v>41</v>
      </c>
      <c r="F37" s="59" t="s">
        <v>40</v>
      </c>
      <c r="G37" s="59" t="s">
        <v>41</v>
      </c>
      <c r="H37" s="59" t="s">
        <v>40</v>
      </c>
      <c r="I37" s="59" t="s">
        <v>41</v>
      </c>
      <c r="J37" s="59" t="s">
        <v>40</v>
      </c>
      <c r="K37" s="59" t="s">
        <v>41</v>
      </c>
      <c r="L37" s="59" t="s">
        <v>40</v>
      </c>
      <c r="M37" s="59" t="s">
        <v>41</v>
      </c>
      <c r="N37" s="59" t="s">
        <v>40</v>
      </c>
      <c r="O37" s="59" t="s">
        <v>41</v>
      </c>
      <c r="P37" s="59" t="s">
        <v>42</v>
      </c>
      <c r="Q37" s="983"/>
    </row>
    <row r="38" spans="1:17" ht="18" customHeight="1" thickBot="1">
      <c r="A38" s="984"/>
      <c r="B38" s="244" t="s">
        <v>213</v>
      </c>
      <c r="C38" s="244" t="s">
        <v>214</v>
      </c>
      <c r="D38" s="244" t="s">
        <v>213</v>
      </c>
      <c r="E38" s="244" t="s">
        <v>214</v>
      </c>
      <c r="F38" s="244" t="s">
        <v>213</v>
      </c>
      <c r="G38" s="244" t="s">
        <v>214</v>
      </c>
      <c r="H38" s="244" t="s">
        <v>213</v>
      </c>
      <c r="I38" s="244" t="s">
        <v>214</v>
      </c>
      <c r="J38" s="244" t="s">
        <v>213</v>
      </c>
      <c r="K38" s="244" t="s">
        <v>214</v>
      </c>
      <c r="L38" s="244" t="s">
        <v>213</v>
      </c>
      <c r="M38" s="244" t="s">
        <v>214</v>
      </c>
      <c r="N38" s="244" t="s">
        <v>213</v>
      </c>
      <c r="O38" s="244" t="s">
        <v>214</v>
      </c>
      <c r="P38" s="244" t="s">
        <v>125</v>
      </c>
      <c r="Q38" s="984"/>
    </row>
    <row r="39" spans="1:17" ht="18" customHeight="1">
      <c r="A39" s="1244" t="s">
        <v>21</v>
      </c>
      <c r="B39" s="855">
        <v>0</v>
      </c>
      <c r="C39" s="855">
        <v>0</v>
      </c>
      <c r="D39" s="855">
        <v>1</v>
      </c>
      <c r="E39" s="855">
        <v>0</v>
      </c>
      <c r="F39" s="855">
        <v>3</v>
      </c>
      <c r="G39" s="855">
        <v>1</v>
      </c>
      <c r="H39" s="855">
        <v>0</v>
      </c>
      <c r="I39" s="855">
        <v>1</v>
      </c>
      <c r="J39" s="855">
        <v>18</v>
      </c>
      <c r="K39" s="855">
        <v>0</v>
      </c>
      <c r="L39" s="855">
        <v>26</v>
      </c>
      <c r="M39" s="855">
        <v>1</v>
      </c>
      <c r="N39" s="855">
        <v>48</v>
      </c>
      <c r="O39" s="855">
        <v>3</v>
      </c>
      <c r="P39" s="855">
        <v>51</v>
      </c>
      <c r="Q39" s="1244" t="s">
        <v>21</v>
      </c>
    </row>
    <row r="40" spans="1:17" ht="18" customHeight="1">
      <c r="A40" s="1244" t="s">
        <v>46</v>
      </c>
      <c r="B40" s="855">
        <v>0</v>
      </c>
      <c r="C40" s="855">
        <v>0</v>
      </c>
      <c r="D40" s="855">
        <v>1</v>
      </c>
      <c r="E40" s="855">
        <v>0</v>
      </c>
      <c r="F40" s="855">
        <v>0</v>
      </c>
      <c r="G40" s="855">
        <v>0</v>
      </c>
      <c r="H40" s="855">
        <v>2</v>
      </c>
      <c r="I40" s="855">
        <v>0</v>
      </c>
      <c r="J40" s="855">
        <v>15</v>
      </c>
      <c r="K40" s="855">
        <v>0</v>
      </c>
      <c r="L40" s="855">
        <v>24</v>
      </c>
      <c r="M40" s="855">
        <v>1</v>
      </c>
      <c r="N40" s="855">
        <v>42</v>
      </c>
      <c r="O40" s="855">
        <v>1</v>
      </c>
      <c r="P40" s="855">
        <v>43</v>
      </c>
      <c r="Q40" s="1244" t="s">
        <v>46</v>
      </c>
    </row>
    <row r="41" spans="1:17" ht="18" customHeight="1">
      <c r="A41" s="1244" t="s">
        <v>47</v>
      </c>
      <c r="B41" s="855">
        <v>0</v>
      </c>
      <c r="C41" s="855">
        <v>0</v>
      </c>
      <c r="D41" s="855">
        <v>0</v>
      </c>
      <c r="E41" s="855">
        <v>0</v>
      </c>
      <c r="F41" s="855">
        <v>0</v>
      </c>
      <c r="G41" s="855">
        <v>0</v>
      </c>
      <c r="H41" s="855">
        <v>2</v>
      </c>
      <c r="I41" s="855">
        <v>0</v>
      </c>
      <c r="J41" s="855">
        <v>0</v>
      </c>
      <c r="K41" s="855">
        <v>0</v>
      </c>
      <c r="L41" s="855">
        <v>0</v>
      </c>
      <c r="M41" s="855">
        <v>0</v>
      </c>
      <c r="N41" s="855">
        <v>2</v>
      </c>
      <c r="O41" s="855">
        <v>0</v>
      </c>
      <c r="P41" s="855">
        <v>2</v>
      </c>
      <c r="Q41" s="1244" t="s">
        <v>47</v>
      </c>
    </row>
    <row r="42" spans="1:17" ht="18" customHeight="1">
      <c r="A42" s="1244" t="s">
        <v>22</v>
      </c>
      <c r="B42" s="855">
        <v>0</v>
      </c>
      <c r="C42" s="855">
        <v>0</v>
      </c>
      <c r="D42" s="855">
        <v>1</v>
      </c>
      <c r="E42" s="855">
        <v>0</v>
      </c>
      <c r="F42" s="855">
        <v>1</v>
      </c>
      <c r="G42" s="855">
        <v>1</v>
      </c>
      <c r="H42" s="855">
        <v>0</v>
      </c>
      <c r="I42" s="855">
        <v>1</v>
      </c>
      <c r="J42" s="855">
        <v>0</v>
      </c>
      <c r="K42" s="855">
        <v>0</v>
      </c>
      <c r="L42" s="855">
        <v>0</v>
      </c>
      <c r="M42" s="855">
        <v>0</v>
      </c>
      <c r="N42" s="855">
        <v>2</v>
      </c>
      <c r="O42" s="855">
        <v>2</v>
      </c>
      <c r="P42" s="855">
        <v>4</v>
      </c>
      <c r="Q42" s="1244" t="s">
        <v>22</v>
      </c>
    </row>
    <row r="43" spans="1:17" ht="18" customHeight="1">
      <c r="A43" s="1244" t="s">
        <v>23</v>
      </c>
      <c r="B43" s="855">
        <v>0</v>
      </c>
      <c r="C43" s="855">
        <v>0</v>
      </c>
      <c r="D43" s="855">
        <v>0</v>
      </c>
      <c r="E43" s="855">
        <v>0</v>
      </c>
      <c r="F43" s="855">
        <v>0</v>
      </c>
      <c r="G43" s="855">
        <v>0</v>
      </c>
      <c r="H43" s="855">
        <v>0</v>
      </c>
      <c r="I43" s="855">
        <v>0</v>
      </c>
      <c r="J43" s="855">
        <v>7</v>
      </c>
      <c r="K43" s="855">
        <v>0</v>
      </c>
      <c r="L43" s="855">
        <v>21</v>
      </c>
      <c r="M43" s="855">
        <v>0</v>
      </c>
      <c r="N43" s="855">
        <v>28</v>
      </c>
      <c r="O43" s="855">
        <v>0</v>
      </c>
      <c r="P43" s="855">
        <v>28</v>
      </c>
      <c r="Q43" s="1244" t="s">
        <v>23</v>
      </c>
    </row>
    <row r="44" spans="1:17" ht="18" customHeight="1">
      <c r="A44" s="1244" t="s">
        <v>48</v>
      </c>
      <c r="B44" s="855">
        <v>0</v>
      </c>
      <c r="C44" s="855">
        <v>0</v>
      </c>
      <c r="D44" s="855">
        <v>0</v>
      </c>
      <c r="E44" s="855">
        <v>0</v>
      </c>
      <c r="F44" s="855">
        <v>0</v>
      </c>
      <c r="G44" s="855">
        <v>0</v>
      </c>
      <c r="H44" s="855">
        <v>0</v>
      </c>
      <c r="I44" s="855">
        <v>0</v>
      </c>
      <c r="J44" s="855">
        <v>0</v>
      </c>
      <c r="K44" s="855">
        <v>0</v>
      </c>
      <c r="L44" s="855">
        <v>24</v>
      </c>
      <c r="M44" s="855">
        <v>0</v>
      </c>
      <c r="N44" s="855">
        <v>24</v>
      </c>
      <c r="O44" s="855">
        <v>0</v>
      </c>
      <c r="P44" s="855">
        <v>24</v>
      </c>
      <c r="Q44" s="1244" t="s">
        <v>48</v>
      </c>
    </row>
    <row r="45" spans="1:17" ht="18" customHeight="1" thickBot="1">
      <c r="A45" s="1243" t="s">
        <v>31</v>
      </c>
      <c r="B45" s="850">
        <v>0</v>
      </c>
      <c r="C45" s="850">
        <v>0</v>
      </c>
      <c r="D45" s="850">
        <v>0</v>
      </c>
      <c r="E45" s="850">
        <v>0</v>
      </c>
      <c r="F45" s="850">
        <v>0</v>
      </c>
      <c r="G45" s="850">
        <v>0</v>
      </c>
      <c r="H45" s="850">
        <v>0</v>
      </c>
      <c r="I45" s="850">
        <v>0</v>
      </c>
      <c r="J45" s="850">
        <v>0</v>
      </c>
      <c r="K45" s="850">
        <v>0</v>
      </c>
      <c r="L45" s="850">
        <v>25</v>
      </c>
      <c r="M45" s="850">
        <v>0</v>
      </c>
      <c r="N45" s="850">
        <v>25</v>
      </c>
      <c r="O45" s="850">
        <v>0</v>
      </c>
      <c r="P45" s="850">
        <v>25</v>
      </c>
      <c r="Q45" s="1243" t="s">
        <v>31</v>
      </c>
    </row>
    <row r="46" spans="1:17" ht="18" customHeight="1" thickBot="1">
      <c r="A46" s="1242" t="s">
        <v>42</v>
      </c>
      <c r="B46" s="857">
        <f>SUM(B8:B24,B39:B45)</f>
        <v>1768.9999999999998</v>
      </c>
      <c r="C46" s="857">
        <f>SUM(C8:C24,C39:C45)</f>
        <v>974</v>
      </c>
      <c r="D46" s="857">
        <f>SUM(D8:D24,D39:D45)</f>
        <v>1344</v>
      </c>
      <c r="E46" s="857">
        <f>SUM(E8:E24,E39:E45)</f>
        <v>744</v>
      </c>
      <c r="F46" s="857">
        <f>SUM(F8:F24,F39:F45)</f>
        <v>1222</v>
      </c>
      <c r="G46" s="857">
        <f>SUM(G8:G24,G39:G45)</f>
        <v>678.00000000000011</v>
      </c>
      <c r="H46" s="857">
        <f>SUM(H8:H24,H39:H45)</f>
        <v>1169</v>
      </c>
      <c r="I46" s="857">
        <f>SUM(I8:I24,I39:I45)</f>
        <v>713.99999999999989</v>
      </c>
      <c r="J46" s="857">
        <f>SUM(J8:J24,J39:J45)</f>
        <v>987</v>
      </c>
      <c r="K46" s="857">
        <f>SUM(K8:K24,K39:K45)</f>
        <v>571</v>
      </c>
      <c r="L46" s="857">
        <f>SUM(L8:L24,L39:L45)</f>
        <v>1441</v>
      </c>
      <c r="M46" s="857">
        <f>SUM(M8:M24,M39:M45)</f>
        <v>634</v>
      </c>
      <c r="N46" s="857">
        <f>SUM(N8:N24,N39:N45)</f>
        <v>7932</v>
      </c>
      <c r="O46" s="857">
        <f>SUM(O8:O24,O39:O45)</f>
        <v>4315</v>
      </c>
      <c r="P46" s="857">
        <f>SUM(P8:P24,P39:P45)</f>
        <v>12247</v>
      </c>
      <c r="Q46" s="1242" t="s">
        <v>125</v>
      </c>
    </row>
    <row r="47" spans="1:17" ht="16.5" thickTop="1"/>
    <row r="68" spans="18:33">
      <c r="R68" s="1221"/>
      <c r="S68" s="1221"/>
      <c r="T68" s="1221"/>
      <c r="U68" s="1221"/>
      <c r="V68" s="1221"/>
      <c r="W68" s="1221"/>
      <c r="X68" s="1221"/>
      <c r="Y68" s="1221"/>
      <c r="Z68" s="1221"/>
      <c r="AA68" s="1221"/>
      <c r="AB68" s="1221"/>
      <c r="AC68" s="1221"/>
      <c r="AD68" s="1221"/>
      <c r="AE68" s="1221"/>
      <c r="AF68" s="1221"/>
      <c r="AG68" s="1221"/>
    </row>
  </sheetData>
  <mergeCells count="36">
    <mergeCell ref="N4:P4"/>
    <mergeCell ref="Q35:Q38"/>
    <mergeCell ref="J36:K36"/>
    <mergeCell ref="L36:M36"/>
    <mergeCell ref="N36:P36"/>
    <mergeCell ref="H35:I35"/>
    <mergeCell ref="J35:K35"/>
    <mergeCell ref="L35:M35"/>
    <mergeCell ref="N35:P35"/>
    <mergeCell ref="A35:A38"/>
    <mergeCell ref="B35:C35"/>
    <mergeCell ref="D35:E35"/>
    <mergeCell ref="F35:G35"/>
    <mergeCell ref="B36:C36"/>
    <mergeCell ref="D36:E36"/>
    <mergeCell ref="F36:G36"/>
    <mergeCell ref="F4:G4"/>
    <mergeCell ref="H4:I4"/>
    <mergeCell ref="J4:K4"/>
    <mergeCell ref="L4:M4"/>
    <mergeCell ref="Q4:Q7"/>
    <mergeCell ref="B5:C5"/>
    <mergeCell ref="D5:E5"/>
    <mergeCell ref="F5:G5"/>
    <mergeCell ref="B4:C4"/>
    <mergeCell ref="D4:E4"/>
    <mergeCell ref="A1:Q1"/>
    <mergeCell ref="P34:Q34"/>
    <mergeCell ref="H5:I5"/>
    <mergeCell ref="J5:K5"/>
    <mergeCell ref="L5:M5"/>
    <mergeCell ref="N5:P5"/>
    <mergeCell ref="A34:B34"/>
    <mergeCell ref="A2:Q2"/>
    <mergeCell ref="A4:A7"/>
    <mergeCell ref="A3:B3"/>
  </mergeCells>
  <printOptions horizontalCentered="1"/>
  <pageMargins left="1" right="1" top="1" bottom="1" header="1" footer="1"/>
  <pageSetup paperSize="9" scale="80" orientation="landscape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rightToLeft="1" view="pageBreakPreview" topLeftCell="A2" zoomScale="90" zoomScaleNormal="100" zoomScaleSheetLayoutView="90" workbookViewId="0">
      <selection activeCell="N3" sqref="N3"/>
    </sheetView>
  </sheetViews>
  <sheetFormatPr defaultRowHeight="15.75"/>
  <cols>
    <col min="1" max="1" width="11.85546875" style="204" customWidth="1"/>
    <col min="2" max="2" width="7.7109375" style="204" customWidth="1"/>
    <col min="3" max="3" width="11.28515625" style="204" customWidth="1"/>
    <col min="4" max="9" width="11.5703125" style="204" customWidth="1"/>
    <col min="10" max="10" width="8.85546875" style="204" customWidth="1"/>
    <col min="11" max="11" width="13.85546875" style="204" customWidth="1"/>
    <col min="12" max="12" width="19.7109375" style="204" customWidth="1"/>
    <col min="13" max="13" width="10.28515625" style="204" customWidth="1"/>
    <col min="14" max="14" width="11.7109375" style="204" customWidth="1"/>
    <col min="15" max="23" width="9.140625" style="204" customWidth="1"/>
    <col min="24" max="24" width="14.85546875" style="204" customWidth="1"/>
    <col min="25" max="25" width="19.7109375" style="204" customWidth="1"/>
    <col min="26" max="16384" width="9.140625" style="204"/>
  </cols>
  <sheetData>
    <row r="1" spans="1:25" ht="15.75" hidden="1" customHeight="1">
      <c r="A1" s="1221"/>
      <c r="B1" s="1221"/>
      <c r="C1" s="1221"/>
      <c r="D1" s="1221"/>
      <c r="E1" s="1221"/>
      <c r="F1" s="1221"/>
      <c r="G1" s="1221"/>
      <c r="H1" s="1221"/>
      <c r="I1" s="1221"/>
      <c r="J1" s="1221"/>
      <c r="K1" s="1221"/>
    </row>
    <row r="2" spans="1:25" ht="30.75" customHeight="1">
      <c r="A2" s="504" t="s">
        <v>684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X2" s="1287"/>
      <c r="Y2" s="1287"/>
    </row>
    <row r="3" spans="1:25" ht="48.75" customHeight="1">
      <c r="A3" s="1286" t="s">
        <v>683</v>
      </c>
      <c r="B3" s="1286"/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979"/>
      <c r="N3" s="979"/>
      <c r="O3" s="979"/>
      <c r="P3" s="979"/>
      <c r="Q3" s="979"/>
      <c r="R3" s="979"/>
      <c r="S3" s="979"/>
      <c r="T3" s="1285"/>
      <c r="U3" s="1285"/>
      <c r="V3" s="1285"/>
      <c r="X3" s="1285"/>
      <c r="Y3" s="1285"/>
    </row>
    <row r="4" spans="1:25" ht="21" customHeight="1" thickBot="1">
      <c r="A4" s="980" t="s">
        <v>682</v>
      </c>
      <c r="B4" s="980"/>
      <c r="C4" s="980"/>
      <c r="D4" s="981"/>
      <c r="E4" s="981"/>
      <c r="F4" s="981"/>
      <c r="G4" s="981"/>
      <c r="H4" s="981"/>
      <c r="I4" s="981"/>
      <c r="J4" s="981"/>
      <c r="K4" s="981"/>
      <c r="L4" s="1284" t="s">
        <v>681</v>
      </c>
      <c r="M4" s="452" t="s">
        <v>680</v>
      </c>
      <c r="N4" s="452"/>
      <c r="O4" s="981"/>
      <c r="P4" s="981"/>
      <c r="Q4" s="981"/>
      <c r="R4" s="981"/>
      <c r="S4" s="981"/>
      <c r="T4" s="981"/>
      <c r="U4" s="981"/>
      <c r="V4" s="981"/>
      <c r="X4" s="981"/>
      <c r="Y4" s="1284" t="s">
        <v>679</v>
      </c>
    </row>
    <row r="5" spans="1:25" ht="26.25" customHeight="1" thickTop="1">
      <c r="A5" s="266" t="s">
        <v>50</v>
      </c>
      <c r="B5" s="1281" t="s">
        <v>676</v>
      </c>
      <c r="C5" s="991" t="s">
        <v>678</v>
      </c>
      <c r="D5" s="982" t="s">
        <v>61</v>
      </c>
      <c r="E5" s="982"/>
      <c r="F5" s="982" t="s">
        <v>62</v>
      </c>
      <c r="G5" s="982"/>
      <c r="H5" s="982" t="s">
        <v>63</v>
      </c>
      <c r="I5" s="982"/>
      <c r="J5" s="1283" t="s">
        <v>677</v>
      </c>
      <c r="K5" s="982" t="s">
        <v>515</v>
      </c>
      <c r="L5" s="1282" t="s">
        <v>142</v>
      </c>
      <c r="M5" s="266" t="s">
        <v>50</v>
      </c>
      <c r="N5" s="1281" t="s">
        <v>676</v>
      </c>
      <c r="O5" s="982" t="s">
        <v>64</v>
      </c>
      <c r="P5" s="982"/>
      <c r="Q5" s="982" t="s">
        <v>65</v>
      </c>
      <c r="R5" s="982"/>
      <c r="S5" s="982" t="s">
        <v>66</v>
      </c>
      <c r="T5" s="982"/>
      <c r="U5" s="982" t="s">
        <v>77</v>
      </c>
      <c r="V5" s="982"/>
      <c r="W5" s="982"/>
      <c r="X5" s="982" t="s">
        <v>515</v>
      </c>
      <c r="Y5" s="1280" t="s">
        <v>142</v>
      </c>
    </row>
    <row r="6" spans="1:25" ht="26.25" customHeight="1">
      <c r="A6" s="312"/>
      <c r="B6" s="860"/>
      <c r="C6" s="993"/>
      <c r="D6" s="863" t="s">
        <v>447</v>
      </c>
      <c r="E6" s="863"/>
      <c r="F6" s="863" t="s">
        <v>448</v>
      </c>
      <c r="G6" s="863"/>
      <c r="H6" s="863" t="s">
        <v>449</v>
      </c>
      <c r="I6" s="863"/>
      <c r="J6" s="1279"/>
      <c r="K6" s="983"/>
      <c r="L6" s="1278"/>
      <c r="M6" s="312"/>
      <c r="N6" s="860"/>
      <c r="O6" s="863" t="s">
        <v>450</v>
      </c>
      <c r="P6" s="863"/>
      <c r="Q6" s="863" t="s">
        <v>451</v>
      </c>
      <c r="R6" s="863"/>
      <c r="S6" s="863" t="s">
        <v>452</v>
      </c>
      <c r="T6" s="863"/>
      <c r="U6" s="983" t="s">
        <v>125</v>
      </c>
      <c r="V6" s="983"/>
      <c r="W6" s="983"/>
      <c r="X6" s="983"/>
      <c r="Y6" s="1277"/>
    </row>
    <row r="7" spans="1:25" ht="26.25" customHeight="1">
      <c r="A7" s="312"/>
      <c r="B7" s="860"/>
      <c r="C7" s="993"/>
      <c r="D7" s="59" t="s">
        <v>40</v>
      </c>
      <c r="E7" s="59" t="s">
        <v>41</v>
      </c>
      <c r="F7" s="59" t="s">
        <v>40</v>
      </c>
      <c r="G7" s="59" t="s">
        <v>41</v>
      </c>
      <c r="H7" s="59" t="s">
        <v>40</v>
      </c>
      <c r="I7" s="59" t="s">
        <v>41</v>
      </c>
      <c r="J7" s="1279"/>
      <c r="K7" s="983"/>
      <c r="L7" s="1278"/>
      <c r="M7" s="312"/>
      <c r="N7" s="860"/>
      <c r="O7" s="59" t="s">
        <v>40</v>
      </c>
      <c r="P7" s="59" t="s">
        <v>41</v>
      </c>
      <c r="Q7" s="59" t="s">
        <v>40</v>
      </c>
      <c r="R7" s="59" t="s">
        <v>41</v>
      </c>
      <c r="S7" s="59" t="s">
        <v>40</v>
      </c>
      <c r="T7" s="59" t="s">
        <v>41</v>
      </c>
      <c r="U7" s="59" t="s">
        <v>40</v>
      </c>
      <c r="V7" s="59" t="s">
        <v>41</v>
      </c>
      <c r="W7" s="59" t="s">
        <v>42</v>
      </c>
      <c r="X7" s="983"/>
      <c r="Y7" s="1277"/>
    </row>
    <row r="8" spans="1:25" s="205" customFormat="1" ht="26.25" customHeight="1" thickBot="1">
      <c r="A8" s="381"/>
      <c r="B8" s="1274"/>
      <c r="C8" s="995"/>
      <c r="D8" s="1070" t="s">
        <v>213</v>
      </c>
      <c r="E8" s="1070" t="s">
        <v>214</v>
      </c>
      <c r="F8" s="1070" t="s">
        <v>213</v>
      </c>
      <c r="G8" s="1070" t="s">
        <v>214</v>
      </c>
      <c r="H8" s="1070" t="s">
        <v>213</v>
      </c>
      <c r="I8" s="1070" t="s">
        <v>214</v>
      </c>
      <c r="J8" s="1276"/>
      <c r="K8" s="984"/>
      <c r="L8" s="1275"/>
      <c r="M8" s="381"/>
      <c r="N8" s="1274"/>
      <c r="O8" s="1070" t="s">
        <v>213</v>
      </c>
      <c r="P8" s="1070" t="s">
        <v>214</v>
      </c>
      <c r="Q8" s="1070" t="s">
        <v>213</v>
      </c>
      <c r="R8" s="1070" t="s">
        <v>214</v>
      </c>
      <c r="S8" s="1070" t="s">
        <v>213</v>
      </c>
      <c r="T8" s="1070" t="s">
        <v>214</v>
      </c>
      <c r="U8" s="1070" t="s">
        <v>213</v>
      </c>
      <c r="V8" s="1070" t="s">
        <v>214</v>
      </c>
      <c r="W8" s="1070" t="s">
        <v>178</v>
      </c>
      <c r="X8" s="984"/>
      <c r="Y8" s="32"/>
    </row>
    <row r="9" spans="1:25" ht="21" customHeight="1">
      <c r="A9" s="1273" t="s">
        <v>675</v>
      </c>
      <c r="B9" s="1272" t="s">
        <v>666</v>
      </c>
      <c r="C9" s="208">
        <v>20</v>
      </c>
      <c r="D9" s="1258">
        <v>251</v>
      </c>
      <c r="E9" s="1258">
        <v>128</v>
      </c>
      <c r="F9" s="1258">
        <v>221.00000000000003</v>
      </c>
      <c r="G9" s="1258">
        <v>101.00000000000001</v>
      </c>
      <c r="H9" s="1258">
        <v>165</v>
      </c>
      <c r="I9" s="1258">
        <v>90</v>
      </c>
      <c r="J9" s="1258">
        <v>20</v>
      </c>
      <c r="K9" s="1260" t="s">
        <v>665</v>
      </c>
      <c r="L9" s="1090" t="s">
        <v>279</v>
      </c>
      <c r="M9" s="1273" t="s">
        <v>675</v>
      </c>
      <c r="N9" s="1272" t="s">
        <v>666</v>
      </c>
      <c r="O9" s="1258">
        <v>57</v>
      </c>
      <c r="P9" s="1258">
        <v>51</v>
      </c>
      <c r="Q9" s="1258">
        <v>54</v>
      </c>
      <c r="R9" s="1258">
        <v>19</v>
      </c>
      <c r="S9" s="1258">
        <v>163</v>
      </c>
      <c r="T9" s="1258">
        <v>18</v>
      </c>
      <c r="U9" s="1258">
        <v>911</v>
      </c>
      <c r="V9" s="1258">
        <v>407.00000000000006</v>
      </c>
      <c r="W9" s="1258">
        <v>1318</v>
      </c>
      <c r="X9" s="1260" t="s">
        <v>665</v>
      </c>
      <c r="Y9" s="1090" t="s">
        <v>279</v>
      </c>
    </row>
    <row r="10" spans="1:25" ht="21" customHeight="1">
      <c r="A10" s="1265" t="s">
        <v>674</v>
      </c>
      <c r="B10" s="1270" t="s">
        <v>666</v>
      </c>
      <c r="C10" s="1254">
        <v>18</v>
      </c>
      <c r="D10" s="1254">
        <v>154</v>
      </c>
      <c r="E10" s="1254">
        <v>52</v>
      </c>
      <c r="F10" s="1254">
        <v>82</v>
      </c>
      <c r="G10" s="1254">
        <v>45</v>
      </c>
      <c r="H10" s="1254">
        <v>89</v>
      </c>
      <c r="I10" s="1254">
        <v>31.000000000000004</v>
      </c>
      <c r="J10" s="1254">
        <v>18</v>
      </c>
      <c r="K10" s="1254" t="s">
        <v>665</v>
      </c>
      <c r="L10" s="1237" t="s">
        <v>143</v>
      </c>
      <c r="M10" s="1265" t="s">
        <v>674</v>
      </c>
      <c r="N10" s="1270" t="s">
        <v>666</v>
      </c>
      <c r="O10" s="1254">
        <v>97</v>
      </c>
      <c r="P10" s="1254">
        <v>56</v>
      </c>
      <c r="Q10" s="1254">
        <v>100</v>
      </c>
      <c r="R10" s="1254">
        <v>71</v>
      </c>
      <c r="S10" s="1254">
        <v>144</v>
      </c>
      <c r="T10" s="1254">
        <v>77</v>
      </c>
      <c r="U10" s="1254">
        <v>666</v>
      </c>
      <c r="V10" s="1254">
        <v>332</v>
      </c>
      <c r="W10" s="1254">
        <v>998</v>
      </c>
      <c r="X10" s="1254" t="s">
        <v>665</v>
      </c>
      <c r="Y10" s="1237" t="s">
        <v>143</v>
      </c>
    </row>
    <row r="11" spans="1:25" ht="21" customHeight="1">
      <c r="A11" s="1270" t="s">
        <v>673</v>
      </c>
      <c r="B11" s="1270" t="s">
        <v>666</v>
      </c>
      <c r="C11" s="1254">
        <v>20</v>
      </c>
      <c r="D11" s="872">
        <v>210</v>
      </c>
      <c r="E11" s="872">
        <v>66</v>
      </c>
      <c r="F11" s="872">
        <v>124</v>
      </c>
      <c r="G11" s="872">
        <v>29</v>
      </c>
      <c r="H11" s="872">
        <v>126</v>
      </c>
      <c r="I11" s="872">
        <v>31</v>
      </c>
      <c r="J11" s="1271">
        <v>20</v>
      </c>
      <c r="K11" s="1254" t="s">
        <v>665</v>
      </c>
      <c r="L11" s="1095" t="s">
        <v>579</v>
      </c>
      <c r="M11" s="1270" t="s">
        <v>673</v>
      </c>
      <c r="N11" s="1270" t="s">
        <v>666</v>
      </c>
      <c r="O11" s="872">
        <v>113</v>
      </c>
      <c r="P11" s="872">
        <v>69</v>
      </c>
      <c r="Q11" s="872">
        <v>133</v>
      </c>
      <c r="R11" s="872">
        <v>45</v>
      </c>
      <c r="S11" s="872">
        <v>139</v>
      </c>
      <c r="T11" s="872">
        <v>57</v>
      </c>
      <c r="U11" s="872">
        <v>845</v>
      </c>
      <c r="V11" s="872">
        <v>297</v>
      </c>
      <c r="W11" s="872">
        <v>1142</v>
      </c>
      <c r="X11" s="1254" t="s">
        <v>665</v>
      </c>
      <c r="Y11" s="1095" t="s">
        <v>579</v>
      </c>
    </row>
    <row r="12" spans="1:25" ht="21" customHeight="1">
      <c r="A12" s="1265" t="s">
        <v>672</v>
      </c>
      <c r="B12" s="1270" t="s">
        <v>666</v>
      </c>
      <c r="C12" s="1254">
        <v>25</v>
      </c>
      <c r="D12" s="1254">
        <v>253</v>
      </c>
      <c r="E12" s="1254">
        <v>150</v>
      </c>
      <c r="F12" s="1254">
        <v>182</v>
      </c>
      <c r="G12" s="1254">
        <v>84</v>
      </c>
      <c r="H12" s="1254">
        <v>95</v>
      </c>
      <c r="I12" s="1254">
        <v>66</v>
      </c>
      <c r="J12" s="1254">
        <v>25</v>
      </c>
      <c r="K12" s="1262" t="s">
        <v>665</v>
      </c>
      <c r="L12" s="1269" t="s">
        <v>648</v>
      </c>
      <c r="M12" s="1265" t="s">
        <v>672</v>
      </c>
      <c r="N12" s="1270" t="s">
        <v>666</v>
      </c>
      <c r="O12" s="1254">
        <v>98</v>
      </c>
      <c r="P12" s="1254">
        <v>68</v>
      </c>
      <c r="Q12" s="1254">
        <v>116</v>
      </c>
      <c r="R12" s="1254">
        <v>94</v>
      </c>
      <c r="S12" s="1254">
        <v>175</v>
      </c>
      <c r="T12" s="1254">
        <v>133</v>
      </c>
      <c r="U12" s="1254">
        <v>919</v>
      </c>
      <c r="V12" s="1254">
        <v>595</v>
      </c>
      <c r="W12" s="1254">
        <v>1514</v>
      </c>
      <c r="X12" s="1262" t="s">
        <v>665</v>
      </c>
      <c r="Y12" s="1269" t="s">
        <v>648</v>
      </c>
    </row>
    <row r="13" spans="1:25" ht="21" customHeight="1">
      <c r="A13" s="1268" t="s">
        <v>52</v>
      </c>
      <c r="B13" s="1266" t="s">
        <v>671</v>
      </c>
      <c r="C13" s="1254">
        <v>3</v>
      </c>
      <c r="D13" s="1254">
        <v>0</v>
      </c>
      <c r="E13" s="1254">
        <v>0</v>
      </c>
      <c r="F13" s="1254">
        <v>0</v>
      </c>
      <c r="G13" s="1254">
        <v>0</v>
      </c>
      <c r="H13" s="1254">
        <v>0</v>
      </c>
      <c r="I13" s="1254">
        <v>0</v>
      </c>
      <c r="J13" s="1254">
        <v>3</v>
      </c>
      <c r="K13" s="1254" t="s">
        <v>668</v>
      </c>
      <c r="L13" s="721" t="s">
        <v>144</v>
      </c>
      <c r="M13" s="1268" t="s">
        <v>52</v>
      </c>
      <c r="N13" s="1266" t="s">
        <v>671</v>
      </c>
      <c r="O13" s="1254">
        <v>199</v>
      </c>
      <c r="P13" s="1254">
        <v>47</v>
      </c>
      <c r="Q13" s="1254">
        <v>185.99999999999997</v>
      </c>
      <c r="R13" s="1254">
        <v>50.999999999999993</v>
      </c>
      <c r="S13" s="1254">
        <v>466.00000000000006</v>
      </c>
      <c r="T13" s="1254">
        <v>64</v>
      </c>
      <c r="U13" s="1254">
        <v>851</v>
      </c>
      <c r="V13" s="1254">
        <v>161.99999999999997</v>
      </c>
      <c r="W13" s="1254">
        <v>1012.9999999999999</v>
      </c>
      <c r="X13" s="1254" t="s">
        <v>668</v>
      </c>
      <c r="Y13" s="721" t="s">
        <v>144</v>
      </c>
    </row>
    <row r="14" spans="1:25" ht="21" customHeight="1">
      <c r="A14" s="1267"/>
      <c r="B14" s="1266" t="s">
        <v>666</v>
      </c>
      <c r="C14" s="1254">
        <v>36</v>
      </c>
      <c r="D14" s="1254">
        <v>490</v>
      </c>
      <c r="E14" s="1254">
        <v>281</v>
      </c>
      <c r="F14" s="1254">
        <v>381.99999999999994</v>
      </c>
      <c r="G14" s="1254">
        <v>202</v>
      </c>
      <c r="H14" s="1254">
        <v>413</v>
      </c>
      <c r="I14" s="1254">
        <v>205.00000000000003</v>
      </c>
      <c r="J14" s="1254">
        <v>36</v>
      </c>
      <c r="K14" s="1262" t="s">
        <v>665</v>
      </c>
      <c r="L14" s="722"/>
      <c r="M14" s="1267"/>
      <c r="N14" s="1266" t="s">
        <v>666</v>
      </c>
      <c r="O14" s="1254">
        <v>329</v>
      </c>
      <c r="P14" s="1254">
        <v>220</v>
      </c>
      <c r="Q14" s="1254">
        <v>297</v>
      </c>
      <c r="R14" s="1254">
        <v>215</v>
      </c>
      <c r="S14" s="1254">
        <v>235</v>
      </c>
      <c r="T14" s="1254">
        <v>225</v>
      </c>
      <c r="U14" s="1254">
        <v>2146</v>
      </c>
      <c r="V14" s="1254">
        <v>1347.9999999999998</v>
      </c>
      <c r="W14" s="1254">
        <v>3494</v>
      </c>
      <c r="X14" s="1262" t="s">
        <v>665</v>
      </c>
      <c r="Y14" s="722"/>
    </row>
    <row r="15" spans="1:25" ht="21" customHeight="1">
      <c r="A15" s="1265" t="s">
        <v>53</v>
      </c>
      <c r="B15" s="1265" t="s">
        <v>666</v>
      </c>
      <c r="C15" s="1254">
        <v>1</v>
      </c>
      <c r="D15" s="1254">
        <v>7</v>
      </c>
      <c r="E15" s="1254">
        <v>0</v>
      </c>
      <c r="F15" s="1254">
        <v>16</v>
      </c>
      <c r="G15" s="1254">
        <v>0</v>
      </c>
      <c r="H15" s="1254">
        <v>6.9999999999999991</v>
      </c>
      <c r="I15" s="1254">
        <v>0</v>
      </c>
      <c r="J15" s="1254">
        <v>1</v>
      </c>
      <c r="K15" s="1262" t="s">
        <v>665</v>
      </c>
      <c r="L15" s="1095" t="s">
        <v>581</v>
      </c>
      <c r="M15" s="1265" t="s">
        <v>53</v>
      </c>
      <c r="N15" s="1265" t="s">
        <v>666</v>
      </c>
      <c r="O15" s="1254">
        <v>5</v>
      </c>
      <c r="P15" s="1254">
        <v>0</v>
      </c>
      <c r="Q15" s="1254">
        <v>9</v>
      </c>
      <c r="R15" s="1254">
        <v>0</v>
      </c>
      <c r="S15" s="1254">
        <v>18.999999999999996</v>
      </c>
      <c r="T15" s="1254">
        <v>0</v>
      </c>
      <c r="U15" s="1254">
        <v>62.999999999999993</v>
      </c>
      <c r="V15" s="1254">
        <v>0</v>
      </c>
      <c r="W15" s="1254">
        <v>62.999999999999993</v>
      </c>
      <c r="X15" s="1262" t="s">
        <v>665</v>
      </c>
      <c r="Y15" s="1095" t="s">
        <v>581</v>
      </c>
    </row>
    <row r="16" spans="1:25" ht="21" customHeight="1">
      <c r="A16" s="1265" t="s">
        <v>280</v>
      </c>
      <c r="B16" s="1265" t="s">
        <v>666</v>
      </c>
      <c r="C16" s="1254">
        <v>19</v>
      </c>
      <c r="D16" s="1254">
        <v>287</v>
      </c>
      <c r="E16" s="1254">
        <v>152</v>
      </c>
      <c r="F16" s="1254">
        <v>210</v>
      </c>
      <c r="G16" s="1254">
        <v>123</v>
      </c>
      <c r="H16" s="1254">
        <v>180</v>
      </c>
      <c r="I16" s="1254">
        <v>93</v>
      </c>
      <c r="J16" s="1254">
        <v>19</v>
      </c>
      <c r="K16" s="1262" t="s">
        <v>665</v>
      </c>
      <c r="L16" s="1237" t="s">
        <v>281</v>
      </c>
      <c r="M16" s="1265" t="s">
        <v>670</v>
      </c>
      <c r="N16" s="1265" t="s">
        <v>666</v>
      </c>
      <c r="O16" s="1254">
        <v>204</v>
      </c>
      <c r="P16" s="1254">
        <v>140</v>
      </c>
      <c r="Q16" s="1254">
        <v>83</v>
      </c>
      <c r="R16" s="1254">
        <v>53</v>
      </c>
      <c r="S16" s="1254">
        <v>92</v>
      </c>
      <c r="T16" s="1254">
        <v>51</v>
      </c>
      <c r="U16" s="1254">
        <v>1056</v>
      </c>
      <c r="V16" s="1254">
        <v>612</v>
      </c>
      <c r="W16" s="1254">
        <v>1668</v>
      </c>
      <c r="X16" s="1262" t="s">
        <v>665</v>
      </c>
      <c r="Y16" s="1237" t="s">
        <v>281</v>
      </c>
    </row>
    <row r="17" spans="1:25" ht="21" customHeight="1">
      <c r="A17" s="1265" t="s">
        <v>56</v>
      </c>
      <c r="B17" s="1265" t="s">
        <v>669</v>
      </c>
      <c r="C17" s="1254">
        <v>3</v>
      </c>
      <c r="D17" s="1254">
        <v>86</v>
      </c>
      <c r="E17" s="1254">
        <v>118</v>
      </c>
      <c r="F17" s="1254">
        <v>114</v>
      </c>
      <c r="G17" s="1254">
        <v>146</v>
      </c>
      <c r="H17" s="1254">
        <v>121</v>
      </c>
      <c r="I17" s="1254">
        <v>151</v>
      </c>
      <c r="J17" s="1254">
        <v>3</v>
      </c>
      <c r="K17" s="1254" t="s">
        <v>668</v>
      </c>
      <c r="L17" s="1095" t="s">
        <v>148</v>
      </c>
      <c r="M17" s="1265" t="s">
        <v>56</v>
      </c>
      <c r="N17" s="1265" t="s">
        <v>669</v>
      </c>
      <c r="O17" s="1254">
        <v>52.999999999999993</v>
      </c>
      <c r="P17" s="1254">
        <v>44</v>
      </c>
      <c r="Q17" s="1254">
        <v>0</v>
      </c>
      <c r="R17" s="1254">
        <v>0</v>
      </c>
      <c r="S17" s="1254">
        <v>0</v>
      </c>
      <c r="T17" s="1254">
        <v>0</v>
      </c>
      <c r="U17" s="1254">
        <v>374</v>
      </c>
      <c r="V17" s="1254">
        <v>459</v>
      </c>
      <c r="W17" s="1254">
        <v>833</v>
      </c>
      <c r="X17" s="1254" t="s">
        <v>668</v>
      </c>
      <c r="Y17" s="1095" t="s">
        <v>148</v>
      </c>
    </row>
    <row r="18" spans="1:25" ht="21" customHeight="1" thickBot="1">
      <c r="A18" s="1263" t="s">
        <v>667</v>
      </c>
      <c r="B18" s="1263" t="s">
        <v>666</v>
      </c>
      <c r="C18" s="208">
        <v>4</v>
      </c>
      <c r="D18" s="877">
        <v>31</v>
      </c>
      <c r="E18" s="877">
        <v>27</v>
      </c>
      <c r="F18" s="877">
        <v>13</v>
      </c>
      <c r="G18" s="877">
        <v>14</v>
      </c>
      <c r="H18" s="877">
        <v>26</v>
      </c>
      <c r="I18" s="877">
        <v>11</v>
      </c>
      <c r="J18" s="1264">
        <v>4</v>
      </c>
      <c r="K18" s="1262" t="s">
        <v>665</v>
      </c>
      <c r="L18" s="1234" t="s">
        <v>287</v>
      </c>
      <c r="M18" s="1263" t="s">
        <v>667</v>
      </c>
      <c r="N18" s="1263" t="s">
        <v>666</v>
      </c>
      <c r="O18" s="877">
        <v>14</v>
      </c>
      <c r="P18" s="877">
        <v>19</v>
      </c>
      <c r="Q18" s="877">
        <v>9</v>
      </c>
      <c r="R18" s="877">
        <v>23</v>
      </c>
      <c r="S18" s="877">
        <v>8</v>
      </c>
      <c r="T18" s="877">
        <v>9</v>
      </c>
      <c r="U18" s="877">
        <v>101</v>
      </c>
      <c r="V18" s="877">
        <v>103</v>
      </c>
      <c r="W18" s="877">
        <v>204</v>
      </c>
      <c r="X18" s="1262" t="s">
        <v>665</v>
      </c>
      <c r="Y18" s="1234" t="s">
        <v>287</v>
      </c>
    </row>
    <row r="19" spans="1:25" ht="21" customHeight="1">
      <c r="A19" s="1261" t="s">
        <v>664</v>
      </c>
      <c r="B19" s="1261"/>
      <c r="C19" s="1258">
        <f>SUM(J13,J17)</f>
        <v>6</v>
      </c>
      <c r="D19" s="1258">
        <f>SUM(D13,D17)</f>
        <v>86</v>
      </c>
      <c r="E19" s="1258">
        <f>SUM(E13,E17)</f>
        <v>118</v>
      </c>
      <c r="F19" s="1258">
        <f>SUM(F13,F17)</f>
        <v>114</v>
      </c>
      <c r="G19" s="1258">
        <f>SUM(G13,G17)</f>
        <v>146</v>
      </c>
      <c r="H19" s="1258">
        <f>SUM(H13,H17)</f>
        <v>121</v>
      </c>
      <c r="I19" s="1258">
        <f>SUM(I13,I17)</f>
        <v>151</v>
      </c>
      <c r="J19" s="1260">
        <v>6</v>
      </c>
      <c r="K19" s="1257" t="s">
        <v>663</v>
      </c>
      <c r="L19" s="1257"/>
      <c r="M19" s="1259" t="s">
        <v>664</v>
      </c>
      <c r="N19" s="1259"/>
      <c r="O19" s="1258">
        <f>SUM(O13,O17)</f>
        <v>252</v>
      </c>
      <c r="P19" s="1258">
        <f>SUM(P13,P17)</f>
        <v>91</v>
      </c>
      <c r="Q19" s="1258">
        <f>SUM(Q13,Q17)</f>
        <v>185.99999999999997</v>
      </c>
      <c r="R19" s="1258">
        <f>SUM(R13,R17)</f>
        <v>50.999999999999993</v>
      </c>
      <c r="S19" s="1258">
        <f>SUM(S13,S17)</f>
        <v>466.00000000000006</v>
      </c>
      <c r="T19" s="1258">
        <f>SUM(T13,T17)</f>
        <v>64</v>
      </c>
      <c r="U19" s="1258">
        <f>SUM(U13,U17)</f>
        <v>1225</v>
      </c>
      <c r="V19" s="1258">
        <f>SUM(V13,V17)</f>
        <v>621</v>
      </c>
      <c r="W19" s="1258">
        <f>SUM(W13,W17)</f>
        <v>1846</v>
      </c>
      <c r="X19" s="1257" t="s">
        <v>663</v>
      </c>
      <c r="Y19" s="1257"/>
    </row>
    <row r="20" spans="1:25" ht="21" customHeight="1">
      <c r="A20" s="1256" t="s">
        <v>662</v>
      </c>
      <c r="B20" s="1256"/>
      <c r="C20" s="1254">
        <f>SUM(J9,J10,J11,J12,J14,J15,J16,J18)</f>
        <v>143</v>
      </c>
      <c r="D20" s="1254">
        <f>SUM(D9,D10,D11,D12,D14,D15,D16,D18)</f>
        <v>1683</v>
      </c>
      <c r="E20" s="1254">
        <f>SUM(E9,E10,E11,E12,E14,E15,E16,E18)</f>
        <v>856</v>
      </c>
      <c r="F20" s="1254">
        <f>SUM(F9,F10,F11,F12,F14,F15,F16,F18)</f>
        <v>1230</v>
      </c>
      <c r="G20" s="1254">
        <f>SUM(G9,G10,G11,G12,G14,G15,G16,G18)</f>
        <v>598</v>
      </c>
      <c r="H20" s="1254">
        <f>SUM(H9,H10,H11,H12,H14,H15,H16,H18)</f>
        <v>1101</v>
      </c>
      <c r="I20" s="1254">
        <f>SUM(I9,I10,I11,I12,I14,I15,I16,I18)</f>
        <v>527</v>
      </c>
      <c r="J20" s="1254">
        <v>143</v>
      </c>
      <c r="K20" s="1253" t="s">
        <v>661</v>
      </c>
      <c r="L20" s="1253"/>
      <c r="M20" s="1255" t="s">
        <v>662</v>
      </c>
      <c r="N20" s="1255"/>
      <c r="O20" s="1254">
        <f>SUM(O9,O10,O11,O12,O14,O15,O16,O18)</f>
        <v>917</v>
      </c>
      <c r="P20" s="1254">
        <f>SUM(P9,P10,P11,P12,P14,P15,P16,P18)</f>
        <v>623</v>
      </c>
      <c r="Q20" s="1254">
        <f>SUM(Q9,Q10,Q11,Q12,Q14,Q15,Q16,Q18)</f>
        <v>801</v>
      </c>
      <c r="R20" s="1254">
        <f>SUM(R9,R10,R11,R12,R14,R15,R16,R18)</f>
        <v>520</v>
      </c>
      <c r="S20" s="1254">
        <f>SUM(S9,S10,S11,S12,S14,S15,S16,S18)</f>
        <v>975</v>
      </c>
      <c r="T20" s="1254">
        <f>SUM(T9,T10,T11,T12,T14,T15,T16,T18)</f>
        <v>570</v>
      </c>
      <c r="U20" s="1254">
        <f>SUM(U9,U10,U11,U12,U14,U15,U16,U18)</f>
        <v>6707</v>
      </c>
      <c r="V20" s="1254">
        <f>SUM(V9,V10,V11,V12,V14,V15,V16,V18)</f>
        <v>3694</v>
      </c>
      <c r="W20" s="1254">
        <f>SUM(W9,W10,W11,W12,W14,W15,W16,W18)</f>
        <v>10401</v>
      </c>
      <c r="X20" s="1253" t="s">
        <v>661</v>
      </c>
      <c r="Y20" s="1253"/>
    </row>
    <row r="21" spans="1:25" ht="21" customHeight="1" thickBot="1">
      <c r="A21" s="1252" t="s">
        <v>77</v>
      </c>
      <c r="B21" s="1252"/>
      <c r="C21" s="1249">
        <f>SUM(C19:C20)</f>
        <v>149</v>
      </c>
      <c r="D21" s="1249">
        <f>SUM(D19:D20)</f>
        <v>1769</v>
      </c>
      <c r="E21" s="1249">
        <f>SUM(E19:E20)</f>
        <v>974</v>
      </c>
      <c r="F21" s="1249">
        <f>SUM(F19:F20)</f>
        <v>1344</v>
      </c>
      <c r="G21" s="1249">
        <f>SUM(G19:G20)</f>
        <v>744</v>
      </c>
      <c r="H21" s="1249">
        <f>SUM(H19:H20)</f>
        <v>1222</v>
      </c>
      <c r="I21" s="1249">
        <f>SUM(I19:I20)</f>
        <v>678</v>
      </c>
      <c r="J21" s="1251">
        <v>149</v>
      </c>
      <c r="K21" s="509" t="s">
        <v>378</v>
      </c>
      <c r="L21" s="509"/>
      <c r="M21" s="1250" t="s">
        <v>77</v>
      </c>
      <c r="N21" s="1250"/>
      <c r="O21" s="1249">
        <f>SUM(O19:O20)</f>
        <v>1169</v>
      </c>
      <c r="P21" s="1249">
        <f>SUM(P19:P20)</f>
        <v>714</v>
      </c>
      <c r="Q21" s="1249">
        <f>SUM(Q19:Q20)</f>
        <v>987</v>
      </c>
      <c r="R21" s="1249">
        <f>SUM(R19:R20)</f>
        <v>571</v>
      </c>
      <c r="S21" s="1249">
        <f>SUM(S19:S20)</f>
        <v>1441</v>
      </c>
      <c r="T21" s="1249">
        <f>SUM(T19:T20)</f>
        <v>634</v>
      </c>
      <c r="U21" s="1249">
        <f>SUM(U19:U20)</f>
        <v>7932</v>
      </c>
      <c r="V21" s="1249">
        <f>SUM(V19:V20)</f>
        <v>4315</v>
      </c>
      <c r="W21" s="1249">
        <f>SUM(W19:W20)</f>
        <v>12247</v>
      </c>
      <c r="X21" s="509" t="s">
        <v>378</v>
      </c>
      <c r="Y21" s="509"/>
    </row>
    <row r="22" spans="1:25" ht="16.5" thickTop="1"/>
    <row r="27" spans="1:25">
      <c r="R27" s="505"/>
    </row>
    <row r="28" spans="1:25">
      <c r="R28" s="505"/>
    </row>
    <row r="66" spans="18:33">
      <c r="R66" s="1221"/>
      <c r="S66" s="1221"/>
      <c r="T66" s="1221"/>
      <c r="U66" s="1221"/>
      <c r="V66" s="1221"/>
      <c r="W66" s="1221"/>
      <c r="X66" s="1221"/>
      <c r="Y66" s="1221"/>
      <c r="Z66" s="1221"/>
      <c r="AA66" s="1221"/>
      <c r="AB66" s="1221"/>
      <c r="AC66" s="1221"/>
      <c r="AD66" s="1221"/>
      <c r="AE66" s="1221"/>
      <c r="AF66" s="1221"/>
      <c r="AG66" s="1221"/>
    </row>
  </sheetData>
  <mergeCells count="43">
    <mergeCell ref="L13:L14"/>
    <mergeCell ref="A4:C4"/>
    <mergeCell ref="M19:N19"/>
    <mergeCell ref="H6:I6"/>
    <mergeCell ref="M4:N4"/>
    <mergeCell ref="A19:B19"/>
    <mergeCell ref="A5:A8"/>
    <mergeCell ref="C5:C8"/>
    <mergeCell ref="D5:E5"/>
    <mergeCell ref="F5:G5"/>
    <mergeCell ref="A13:A14"/>
    <mergeCell ref="B5:B8"/>
    <mergeCell ref="H5:I5"/>
    <mergeCell ref="A20:B20"/>
    <mergeCell ref="A21:B21"/>
    <mergeCell ref="A2:L2"/>
    <mergeCell ref="A3:L3"/>
    <mergeCell ref="K19:L19"/>
    <mergeCell ref="K20:L20"/>
    <mergeCell ref="K21:L21"/>
    <mergeCell ref="J5:J8"/>
    <mergeCell ref="D6:E6"/>
    <mergeCell ref="F6:G6"/>
    <mergeCell ref="L5:L8"/>
    <mergeCell ref="O6:P6"/>
    <mergeCell ref="Q6:R6"/>
    <mergeCell ref="N5:N8"/>
    <mergeCell ref="U5:W5"/>
    <mergeCell ref="K5:K8"/>
    <mergeCell ref="M5:M8"/>
    <mergeCell ref="O5:P5"/>
    <mergeCell ref="Q5:R5"/>
    <mergeCell ref="S5:T5"/>
    <mergeCell ref="X5:X8"/>
    <mergeCell ref="Y13:Y14"/>
    <mergeCell ref="X19:Y19"/>
    <mergeCell ref="X20:Y20"/>
    <mergeCell ref="X21:Y21"/>
    <mergeCell ref="M20:N20"/>
    <mergeCell ref="M21:N21"/>
    <mergeCell ref="M13:M14"/>
    <mergeCell ref="S6:T6"/>
    <mergeCell ref="U6:W6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G84"/>
  <sheetViews>
    <sheetView rightToLeft="1" view="pageBreakPreview" zoomScaleNormal="100" zoomScaleSheetLayoutView="100" workbookViewId="0">
      <selection activeCell="B9" sqref="B9"/>
    </sheetView>
  </sheetViews>
  <sheetFormatPr defaultRowHeight="15.75"/>
  <cols>
    <col min="1" max="1" width="10.140625" style="1221" customWidth="1"/>
    <col min="2" max="2" width="6.140625" style="204" customWidth="1"/>
    <col min="3" max="3" width="8.42578125" style="204" customWidth="1"/>
    <col min="4" max="4" width="7.42578125" style="204" customWidth="1"/>
    <col min="5" max="5" width="7.5703125" style="204" customWidth="1"/>
    <col min="6" max="6" width="7" style="204" customWidth="1"/>
    <col min="7" max="7" width="7.140625" style="204" customWidth="1"/>
    <col min="8" max="8" width="5.42578125" style="204" customWidth="1"/>
    <col min="9" max="9" width="7" style="204" customWidth="1"/>
    <col min="10" max="12" width="8.42578125" style="204" customWidth="1"/>
    <col min="13" max="13" width="10" style="204" customWidth="1"/>
    <col min="14" max="14" width="9.42578125" style="204" customWidth="1"/>
    <col min="15" max="15" width="6.5703125" style="204" customWidth="1"/>
    <col min="16" max="16" width="7.7109375" style="204" customWidth="1"/>
    <col min="17" max="17" width="18.28515625" style="204" customWidth="1"/>
    <col min="18" max="16384" width="9.140625" style="204"/>
  </cols>
  <sheetData>
    <row r="1" spans="1:17" ht="15.75" customHeight="1">
      <c r="A1" s="860" t="s">
        <v>696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</row>
    <row r="2" spans="1:17" ht="25.5" customHeight="1">
      <c r="A2" s="843" t="s">
        <v>695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</row>
    <row r="3" spans="1:17" ht="16.5" thickBot="1">
      <c r="A3" s="1143" t="s">
        <v>694</v>
      </c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1284" t="s">
        <v>693</v>
      </c>
    </row>
    <row r="4" spans="1:17" ht="16.5" thickTop="1">
      <c r="A4" s="1298" t="s">
        <v>50</v>
      </c>
      <c r="B4" s="333" t="s">
        <v>61</v>
      </c>
      <c r="C4" s="333"/>
      <c r="D4" s="333" t="s">
        <v>62</v>
      </c>
      <c r="E4" s="333"/>
      <c r="F4" s="333" t="s">
        <v>63</v>
      </c>
      <c r="G4" s="333"/>
      <c r="H4" s="333" t="s">
        <v>64</v>
      </c>
      <c r="I4" s="333"/>
      <c r="J4" s="333" t="s">
        <v>65</v>
      </c>
      <c r="K4" s="333"/>
      <c r="L4" s="333" t="s">
        <v>66</v>
      </c>
      <c r="M4" s="333"/>
      <c r="N4" s="333" t="s">
        <v>77</v>
      </c>
      <c r="O4" s="333"/>
      <c r="P4" s="333"/>
      <c r="Q4" s="1282" t="s">
        <v>142</v>
      </c>
    </row>
    <row r="5" spans="1:17">
      <c r="A5" s="1297"/>
      <c r="B5" s="863" t="s">
        <v>447</v>
      </c>
      <c r="C5" s="863"/>
      <c r="D5" s="863" t="s">
        <v>448</v>
      </c>
      <c r="E5" s="863"/>
      <c r="F5" s="863" t="s">
        <v>449</v>
      </c>
      <c r="G5" s="863"/>
      <c r="H5" s="863" t="s">
        <v>450</v>
      </c>
      <c r="I5" s="863"/>
      <c r="J5" s="863" t="s">
        <v>451</v>
      </c>
      <c r="K5" s="863"/>
      <c r="L5" s="863" t="s">
        <v>452</v>
      </c>
      <c r="M5" s="863"/>
      <c r="N5" s="863" t="s">
        <v>125</v>
      </c>
      <c r="O5" s="863"/>
      <c r="P5" s="863"/>
      <c r="Q5" s="1278"/>
    </row>
    <row r="6" spans="1:17">
      <c r="A6" s="1297"/>
      <c r="B6" s="252" t="s">
        <v>40</v>
      </c>
      <c r="C6" s="252" t="s">
        <v>41</v>
      </c>
      <c r="D6" s="252" t="s">
        <v>40</v>
      </c>
      <c r="E6" s="252" t="s">
        <v>41</v>
      </c>
      <c r="F6" s="252" t="s">
        <v>40</v>
      </c>
      <c r="G6" s="252" t="s">
        <v>41</v>
      </c>
      <c r="H6" s="252" t="s">
        <v>40</v>
      </c>
      <c r="I6" s="252" t="s">
        <v>41</v>
      </c>
      <c r="J6" s="252" t="s">
        <v>40</v>
      </c>
      <c r="K6" s="252" t="s">
        <v>41</v>
      </c>
      <c r="L6" s="252" t="s">
        <v>40</v>
      </c>
      <c r="M6" s="252" t="s">
        <v>41</v>
      </c>
      <c r="N6" s="252" t="s">
        <v>40</v>
      </c>
      <c r="O6" s="252" t="s">
        <v>41</v>
      </c>
      <c r="P6" s="252" t="s">
        <v>67</v>
      </c>
      <c r="Q6" s="1278"/>
    </row>
    <row r="7" spans="1:17" ht="16.5" thickBot="1">
      <c r="A7" s="1296"/>
      <c r="B7" s="1155" t="s">
        <v>213</v>
      </c>
      <c r="C7" s="1155" t="s">
        <v>214</v>
      </c>
      <c r="D7" s="1155" t="s">
        <v>213</v>
      </c>
      <c r="E7" s="1155" t="s">
        <v>214</v>
      </c>
      <c r="F7" s="1155" t="s">
        <v>213</v>
      </c>
      <c r="G7" s="1155" t="s">
        <v>214</v>
      </c>
      <c r="H7" s="1155" t="s">
        <v>213</v>
      </c>
      <c r="I7" s="1155" t="s">
        <v>214</v>
      </c>
      <c r="J7" s="1155"/>
      <c r="K7" s="1155" t="s">
        <v>214</v>
      </c>
      <c r="L7" s="1155" t="s">
        <v>213</v>
      </c>
      <c r="M7" s="1155" t="s">
        <v>214</v>
      </c>
      <c r="N7" s="1155" t="s">
        <v>213</v>
      </c>
      <c r="O7" s="1155" t="s">
        <v>214</v>
      </c>
      <c r="P7" s="1155" t="s">
        <v>125</v>
      </c>
      <c r="Q7" s="1275"/>
    </row>
    <row r="8" spans="1:17" ht="20.25" customHeight="1">
      <c r="A8" s="1295" t="s">
        <v>51</v>
      </c>
      <c r="B8" s="1016">
        <v>8</v>
      </c>
      <c r="C8" s="1016">
        <v>3</v>
      </c>
      <c r="D8" s="1016">
        <v>7</v>
      </c>
      <c r="E8" s="1016">
        <v>4</v>
      </c>
      <c r="F8" s="1016">
        <v>17.000000000000004</v>
      </c>
      <c r="G8" s="1016">
        <v>3</v>
      </c>
      <c r="H8" s="1016">
        <v>9</v>
      </c>
      <c r="I8" s="1016">
        <v>2</v>
      </c>
      <c r="J8" s="1016">
        <v>3.0000000000000004</v>
      </c>
      <c r="K8" s="1016">
        <v>4.0000000000000009</v>
      </c>
      <c r="L8" s="1016">
        <v>0</v>
      </c>
      <c r="M8" s="1016">
        <v>2.0000000000000004</v>
      </c>
      <c r="N8" s="1016">
        <v>44</v>
      </c>
      <c r="O8" s="1016">
        <v>18</v>
      </c>
      <c r="P8" s="1016">
        <v>62</v>
      </c>
      <c r="Q8" s="1237" t="s">
        <v>143</v>
      </c>
    </row>
    <row r="9" spans="1:17" ht="20.25" customHeight="1">
      <c r="A9" s="1293" t="s">
        <v>578</v>
      </c>
      <c r="B9" s="1292">
        <v>8.0000000000000018</v>
      </c>
      <c r="C9" s="1292">
        <v>0</v>
      </c>
      <c r="D9" s="1292">
        <v>5</v>
      </c>
      <c r="E9" s="1292">
        <v>1.0000000000000002</v>
      </c>
      <c r="F9" s="1292">
        <v>6</v>
      </c>
      <c r="G9" s="1292">
        <v>3.9999999999999996</v>
      </c>
      <c r="H9" s="1292">
        <v>7.9999999999999991</v>
      </c>
      <c r="I9" s="1292">
        <v>3</v>
      </c>
      <c r="J9" s="1292">
        <v>4.0000000000000009</v>
      </c>
      <c r="K9" s="1292">
        <v>5</v>
      </c>
      <c r="L9" s="1292">
        <v>7</v>
      </c>
      <c r="M9" s="1292">
        <v>3.0000000000000004</v>
      </c>
      <c r="N9" s="1292">
        <v>38</v>
      </c>
      <c r="O9" s="1292">
        <v>16</v>
      </c>
      <c r="P9" s="1292">
        <v>54</v>
      </c>
      <c r="Q9" s="1095" t="s">
        <v>579</v>
      </c>
    </row>
    <row r="10" spans="1:17" ht="20.25" customHeight="1">
      <c r="A10" s="1293" t="s">
        <v>649</v>
      </c>
      <c r="B10" s="1292">
        <v>3.0000000000000004</v>
      </c>
      <c r="C10" s="1292">
        <v>3</v>
      </c>
      <c r="D10" s="1292">
        <v>6.0000000000000009</v>
      </c>
      <c r="E10" s="1292">
        <v>6.0000000000000009</v>
      </c>
      <c r="F10" s="1292">
        <v>3</v>
      </c>
      <c r="G10" s="1292">
        <v>3.9999999999999996</v>
      </c>
      <c r="H10" s="1292">
        <v>4</v>
      </c>
      <c r="I10" s="1292">
        <v>1.9999999999999998</v>
      </c>
      <c r="J10" s="1292">
        <v>2.0000000000000004</v>
      </c>
      <c r="K10" s="1292">
        <v>5</v>
      </c>
      <c r="L10" s="1292">
        <v>5</v>
      </c>
      <c r="M10" s="1292">
        <v>6</v>
      </c>
      <c r="N10" s="1292">
        <v>23</v>
      </c>
      <c r="O10" s="1292">
        <v>26</v>
      </c>
      <c r="P10" s="1292">
        <v>49</v>
      </c>
      <c r="Q10" s="1269" t="s">
        <v>648</v>
      </c>
    </row>
    <row r="11" spans="1:17" ht="20.25" customHeight="1">
      <c r="A11" s="1293" t="s">
        <v>52</v>
      </c>
      <c r="B11" s="1292">
        <v>10</v>
      </c>
      <c r="C11" s="1292">
        <v>12</v>
      </c>
      <c r="D11" s="1292">
        <v>22</v>
      </c>
      <c r="E11" s="1292">
        <v>7</v>
      </c>
      <c r="F11" s="1292">
        <v>13</v>
      </c>
      <c r="G11" s="1292">
        <v>3</v>
      </c>
      <c r="H11" s="1292">
        <v>104</v>
      </c>
      <c r="I11" s="1292">
        <v>21</v>
      </c>
      <c r="J11" s="1292">
        <v>60</v>
      </c>
      <c r="K11" s="1292">
        <v>9</v>
      </c>
      <c r="L11" s="1292">
        <v>11</v>
      </c>
      <c r="M11" s="1292">
        <v>7</v>
      </c>
      <c r="N11" s="1292">
        <v>220</v>
      </c>
      <c r="O11" s="1292">
        <v>59</v>
      </c>
      <c r="P11" s="1292">
        <v>279</v>
      </c>
      <c r="Q11" s="1294" t="s">
        <v>144</v>
      </c>
    </row>
    <row r="12" spans="1:17" ht="20.25" customHeight="1">
      <c r="A12" s="1293" t="s">
        <v>53</v>
      </c>
      <c r="B12" s="1292">
        <v>0</v>
      </c>
      <c r="C12" s="1292">
        <v>0</v>
      </c>
      <c r="D12" s="1292">
        <v>0</v>
      </c>
      <c r="E12" s="1292">
        <v>0</v>
      </c>
      <c r="F12" s="1292">
        <v>0</v>
      </c>
      <c r="G12" s="1292">
        <v>0</v>
      </c>
      <c r="H12" s="1292">
        <v>0</v>
      </c>
      <c r="I12" s="1292">
        <v>0</v>
      </c>
      <c r="J12" s="1292">
        <v>0</v>
      </c>
      <c r="K12" s="1292">
        <v>0</v>
      </c>
      <c r="L12" s="1292">
        <v>0</v>
      </c>
      <c r="M12" s="1292">
        <v>0</v>
      </c>
      <c r="N12" s="1292">
        <v>0</v>
      </c>
      <c r="O12" s="1292">
        <v>0</v>
      </c>
      <c r="P12" s="1292">
        <v>0</v>
      </c>
      <c r="Q12" s="1095" t="s">
        <v>581</v>
      </c>
    </row>
    <row r="13" spans="1:17" ht="20.25" customHeight="1">
      <c r="A13" s="1293" t="s">
        <v>280</v>
      </c>
      <c r="B13" s="1292">
        <v>5.0000000000000009</v>
      </c>
      <c r="C13" s="1292">
        <v>3</v>
      </c>
      <c r="D13" s="1292">
        <v>6.0000000000000009</v>
      </c>
      <c r="E13" s="1292">
        <v>3</v>
      </c>
      <c r="F13" s="1292">
        <v>14.999999999999998</v>
      </c>
      <c r="G13" s="1292">
        <v>3</v>
      </c>
      <c r="H13" s="1292">
        <v>2</v>
      </c>
      <c r="I13" s="1292">
        <v>1</v>
      </c>
      <c r="J13" s="1292">
        <v>6.0000000000000009</v>
      </c>
      <c r="K13" s="1292">
        <v>0</v>
      </c>
      <c r="L13" s="1292">
        <v>3.0000000000000004</v>
      </c>
      <c r="M13" s="1292">
        <v>2.0000000000000004</v>
      </c>
      <c r="N13" s="1292">
        <v>37</v>
      </c>
      <c r="O13" s="1292">
        <v>12</v>
      </c>
      <c r="P13" s="1292">
        <v>49</v>
      </c>
      <c r="Q13" s="1237" t="s">
        <v>281</v>
      </c>
    </row>
    <row r="14" spans="1:17" ht="20.25" customHeight="1">
      <c r="A14" s="1293" t="s">
        <v>56</v>
      </c>
      <c r="B14" s="1292">
        <v>0</v>
      </c>
      <c r="C14" s="1292">
        <v>0</v>
      </c>
      <c r="D14" s="1292">
        <v>0</v>
      </c>
      <c r="E14" s="1292">
        <v>0</v>
      </c>
      <c r="F14" s="1292">
        <v>0</v>
      </c>
      <c r="G14" s="1292">
        <v>0</v>
      </c>
      <c r="H14" s="1292">
        <v>0</v>
      </c>
      <c r="I14" s="1292">
        <v>0</v>
      </c>
      <c r="J14" s="1292">
        <v>0</v>
      </c>
      <c r="K14" s="1292">
        <v>0</v>
      </c>
      <c r="L14" s="1292">
        <v>0</v>
      </c>
      <c r="M14" s="1292">
        <v>0</v>
      </c>
      <c r="N14" s="1292">
        <v>0</v>
      </c>
      <c r="O14" s="1292">
        <v>0</v>
      </c>
      <c r="P14" s="1292">
        <v>0</v>
      </c>
      <c r="Q14" s="1095" t="s">
        <v>148</v>
      </c>
    </row>
    <row r="15" spans="1:17" ht="20.25" customHeight="1" thickBot="1">
      <c r="A15" s="1295" t="s">
        <v>57</v>
      </c>
      <c r="B15" s="1016">
        <v>1</v>
      </c>
      <c r="C15" s="1016">
        <v>0</v>
      </c>
      <c r="D15" s="1016">
        <v>1</v>
      </c>
      <c r="E15" s="1016">
        <v>0</v>
      </c>
      <c r="F15" s="1016">
        <v>2</v>
      </c>
      <c r="G15" s="1016">
        <v>1</v>
      </c>
      <c r="H15" s="1016">
        <v>0</v>
      </c>
      <c r="I15" s="1016">
        <v>0</v>
      </c>
      <c r="J15" s="1016">
        <v>0</v>
      </c>
      <c r="K15" s="1016">
        <v>0</v>
      </c>
      <c r="L15" s="1016">
        <v>0</v>
      </c>
      <c r="M15" s="1016">
        <v>0</v>
      </c>
      <c r="N15" s="1016">
        <v>4</v>
      </c>
      <c r="O15" s="1016">
        <v>1</v>
      </c>
      <c r="P15" s="1016">
        <v>5</v>
      </c>
      <c r="Q15" s="1234" t="s">
        <v>287</v>
      </c>
    </row>
    <row r="16" spans="1:17" ht="20.25" customHeight="1" thickBot="1">
      <c r="A16" s="1289" t="s">
        <v>42</v>
      </c>
      <c r="B16" s="1018">
        <v>40</v>
      </c>
      <c r="C16" s="1018">
        <v>28</v>
      </c>
      <c r="D16" s="1018">
        <v>57.999999999999993</v>
      </c>
      <c r="E16" s="1018">
        <v>28</v>
      </c>
      <c r="F16" s="1018">
        <v>61.000000000000007</v>
      </c>
      <c r="G16" s="1018">
        <v>23.000000000000007</v>
      </c>
      <c r="H16" s="1018">
        <v>133</v>
      </c>
      <c r="I16" s="1018">
        <v>32.000000000000007</v>
      </c>
      <c r="J16" s="1018">
        <v>82</v>
      </c>
      <c r="K16" s="1018">
        <v>29.000000000000007</v>
      </c>
      <c r="L16" s="1018">
        <v>57.999999999999993</v>
      </c>
      <c r="M16" s="1018">
        <v>24</v>
      </c>
      <c r="N16" s="1018">
        <v>432</v>
      </c>
      <c r="O16" s="1018">
        <v>164</v>
      </c>
      <c r="P16" s="1018">
        <v>596</v>
      </c>
      <c r="Q16" s="1288" t="s">
        <v>125</v>
      </c>
    </row>
    <row r="17" ht="16.5" thickTop="1"/>
    <row r="34" spans="1:17" ht="21.75" customHeight="1">
      <c r="A34" s="504" t="s">
        <v>692</v>
      </c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</row>
    <row r="35" spans="1:17" ht="21.75" customHeight="1">
      <c r="A35" s="843" t="s">
        <v>691</v>
      </c>
      <c r="B35" s="843"/>
      <c r="C35" s="843"/>
      <c r="D35" s="843"/>
      <c r="E35" s="843"/>
      <c r="F35" s="843"/>
      <c r="G35" s="843"/>
      <c r="H35" s="843"/>
      <c r="I35" s="843"/>
      <c r="J35" s="843"/>
      <c r="K35" s="843"/>
      <c r="L35" s="843"/>
      <c r="M35" s="843"/>
      <c r="N35" s="843"/>
      <c r="O35" s="843"/>
      <c r="P35" s="843"/>
      <c r="Q35" s="843"/>
    </row>
    <row r="36" spans="1:17" ht="16.5" thickBot="1">
      <c r="A36" s="1143" t="s">
        <v>690</v>
      </c>
      <c r="B36" s="981"/>
      <c r="C36" s="981"/>
      <c r="D36" s="981"/>
      <c r="E36" s="981"/>
      <c r="F36" s="981"/>
      <c r="G36" s="981"/>
      <c r="H36" s="981"/>
      <c r="I36" s="981"/>
      <c r="J36" s="981"/>
      <c r="K36" s="981"/>
      <c r="L36" s="981"/>
      <c r="M36" s="981"/>
      <c r="N36" s="981"/>
      <c r="O36" s="981"/>
      <c r="P36" s="981"/>
      <c r="Q36" s="1284" t="s">
        <v>689</v>
      </c>
    </row>
    <row r="37" spans="1:17" ht="16.5" thickTop="1">
      <c r="A37" s="1298" t="s">
        <v>50</v>
      </c>
      <c r="B37" s="333" t="s">
        <v>61</v>
      </c>
      <c r="C37" s="333"/>
      <c r="D37" s="333" t="s">
        <v>62</v>
      </c>
      <c r="E37" s="333"/>
      <c r="F37" s="333" t="s">
        <v>63</v>
      </c>
      <c r="G37" s="333"/>
      <c r="H37" s="333" t="s">
        <v>64</v>
      </c>
      <c r="I37" s="333"/>
      <c r="J37" s="333" t="s">
        <v>65</v>
      </c>
      <c r="K37" s="333"/>
      <c r="L37" s="333" t="s">
        <v>66</v>
      </c>
      <c r="M37" s="333"/>
      <c r="N37" s="333" t="s">
        <v>77</v>
      </c>
      <c r="O37" s="333"/>
      <c r="P37" s="333"/>
      <c r="Q37" s="1280" t="s">
        <v>142</v>
      </c>
    </row>
    <row r="38" spans="1:17">
      <c r="A38" s="1297"/>
      <c r="B38" s="863" t="s">
        <v>447</v>
      </c>
      <c r="C38" s="863"/>
      <c r="D38" s="863" t="s">
        <v>448</v>
      </c>
      <c r="E38" s="863"/>
      <c r="F38" s="863" t="s">
        <v>449</v>
      </c>
      <c r="G38" s="863"/>
      <c r="H38" s="863" t="s">
        <v>450</v>
      </c>
      <c r="I38" s="863"/>
      <c r="J38" s="863" t="s">
        <v>451</v>
      </c>
      <c r="K38" s="863"/>
      <c r="L38" s="863" t="s">
        <v>452</v>
      </c>
      <c r="M38" s="863"/>
      <c r="N38" s="863" t="s">
        <v>125</v>
      </c>
      <c r="O38" s="863"/>
      <c r="P38" s="863"/>
      <c r="Q38" s="1277"/>
    </row>
    <row r="39" spans="1:17">
      <c r="A39" s="1297"/>
      <c r="B39" s="252" t="s">
        <v>40</v>
      </c>
      <c r="C39" s="252" t="s">
        <v>41</v>
      </c>
      <c r="D39" s="252" t="s">
        <v>40</v>
      </c>
      <c r="E39" s="252" t="s">
        <v>41</v>
      </c>
      <c r="F39" s="252" t="s">
        <v>40</v>
      </c>
      <c r="G39" s="252" t="s">
        <v>41</v>
      </c>
      <c r="H39" s="252" t="s">
        <v>40</v>
      </c>
      <c r="I39" s="252" t="s">
        <v>41</v>
      </c>
      <c r="J39" s="252" t="s">
        <v>40</v>
      </c>
      <c r="K39" s="252" t="s">
        <v>41</v>
      </c>
      <c r="L39" s="252" t="s">
        <v>40</v>
      </c>
      <c r="M39" s="252" t="s">
        <v>41</v>
      </c>
      <c r="N39" s="252" t="s">
        <v>40</v>
      </c>
      <c r="O39" s="252" t="s">
        <v>41</v>
      </c>
      <c r="P39" s="252" t="s">
        <v>67</v>
      </c>
      <c r="Q39" s="1277"/>
    </row>
    <row r="40" spans="1:17" ht="16.5" thickBot="1">
      <c r="A40" s="1296"/>
      <c r="B40" s="1155" t="s">
        <v>213</v>
      </c>
      <c r="C40" s="1155" t="s">
        <v>214</v>
      </c>
      <c r="D40" s="1155" t="s">
        <v>213</v>
      </c>
      <c r="E40" s="1155" t="s">
        <v>214</v>
      </c>
      <c r="F40" s="1155" t="s">
        <v>213</v>
      </c>
      <c r="G40" s="1155" t="s">
        <v>214</v>
      </c>
      <c r="H40" s="1155" t="s">
        <v>213</v>
      </c>
      <c r="I40" s="1155" t="s">
        <v>214</v>
      </c>
      <c r="J40" s="1155" t="s">
        <v>213</v>
      </c>
      <c r="K40" s="1155" t="s">
        <v>214</v>
      </c>
      <c r="L40" s="1155" t="s">
        <v>213</v>
      </c>
      <c r="M40" s="1155" t="s">
        <v>214</v>
      </c>
      <c r="N40" s="1155" t="s">
        <v>213</v>
      </c>
      <c r="O40" s="1155" t="s">
        <v>214</v>
      </c>
      <c r="P40" s="1155" t="s">
        <v>125</v>
      </c>
      <c r="Q40" s="1300"/>
    </row>
    <row r="41" spans="1:17">
      <c r="A41" s="1221" t="s">
        <v>278</v>
      </c>
      <c r="B41" s="1016">
        <v>15</v>
      </c>
      <c r="C41" s="1016">
        <v>4</v>
      </c>
      <c r="D41" s="1016">
        <v>38</v>
      </c>
      <c r="E41" s="1016">
        <v>7</v>
      </c>
      <c r="F41" s="1016">
        <v>23</v>
      </c>
      <c r="G41" s="1016">
        <v>6.0000000000000009</v>
      </c>
      <c r="H41" s="1016">
        <v>4</v>
      </c>
      <c r="I41" s="1016">
        <v>1.9999999999999998</v>
      </c>
      <c r="J41" s="1016">
        <v>25</v>
      </c>
      <c r="K41" s="1016">
        <v>2.0000000000000004</v>
      </c>
      <c r="L41" s="1016">
        <v>77</v>
      </c>
      <c r="M41" s="1016">
        <v>3.0000000000000009</v>
      </c>
      <c r="N41" s="1016">
        <v>182</v>
      </c>
      <c r="O41" s="1016">
        <v>24</v>
      </c>
      <c r="P41" s="1016">
        <v>206</v>
      </c>
      <c r="Q41" s="1090" t="s">
        <v>279</v>
      </c>
    </row>
    <row r="42" spans="1:17">
      <c r="A42" s="1295" t="s">
        <v>51</v>
      </c>
      <c r="B42" s="1292">
        <v>2.0000000000000004</v>
      </c>
      <c r="C42" s="1292">
        <v>6</v>
      </c>
      <c r="D42" s="1292">
        <v>7</v>
      </c>
      <c r="E42" s="1292">
        <v>6</v>
      </c>
      <c r="F42" s="1292">
        <v>40</v>
      </c>
      <c r="G42" s="1292">
        <v>5</v>
      </c>
      <c r="H42" s="1292">
        <v>2.0000000000000004</v>
      </c>
      <c r="I42" s="1292">
        <v>3.0000000000000004</v>
      </c>
      <c r="J42" s="1292">
        <v>1</v>
      </c>
      <c r="K42" s="1292">
        <v>2.0000000000000004</v>
      </c>
      <c r="L42" s="1292">
        <v>20.000000000000004</v>
      </c>
      <c r="M42" s="1292">
        <v>3</v>
      </c>
      <c r="N42" s="1292">
        <v>72</v>
      </c>
      <c r="O42" s="1292">
        <v>25</v>
      </c>
      <c r="P42" s="1292">
        <v>97</v>
      </c>
      <c r="Q42" s="1237" t="s">
        <v>143</v>
      </c>
    </row>
    <row r="43" spans="1:17">
      <c r="A43" s="1293" t="s">
        <v>578</v>
      </c>
      <c r="B43" s="1292">
        <v>9</v>
      </c>
      <c r="C43" s="1292">
        <v>1.0000000000000002</v>
      </c>
      <c r="D43" s="1292">
        <v>19.000000000000004</v>
      </c>
      <c r="E43" s="1292">
        <v>0</v>
      </c>
      <c r="F43" s="1292">
        <v>34</v>
      </c>
      <c r="G43" s="1292">
        <v>7.0000000000000009</v>
      </c>
      <c r="H43" s="1292">
        <v>12.000000000000002</v>
      </c>
      <c r="I43" s="1292">
        <v>0</v>
      </c>
      <c r="J43" s="1292">
        <v>9.0000000000000036</v>
      </c>
      <c r="K43" s="1292">
        <v>0</v>
      </c>
      <c r="L43" s="1292">
        <v>19</v>
      </c>
      <c r="M43" s="1292">
        <v>0</v>
      </c>
      <c r="N43" s="1292">
        <v>102</v>
      </c>
      <c r="O43" s="1292">
        <v>8.0000000000000018</v>
      </c>
      <c r="P43" s="1292">
        <v>110</v>
      </c>
      <c r="Q43" s="1095" t="s">
        <v>579</v>
      </c>
    </row>
    <row r="44" spans="1:17">
      <c r="A44" s="1293" t="s">
        <v>649</v>
      </c>
      <c r="B44" s="1292">
        <v>6</v>
      </c>
      <c r="C44" s="1292">
        <v>0</v>
      </c>
      <c r="D44" s="1292">
        <v>6.0000000000000009</v>
      </c>
      <c r="E44" s="1292">
        <v>2.0000000000000004</v>
      </c>
      <c r="F44" s="1292">
        <v>3</v>
      </c>
      <c r="G44" s="1292">
        <v>3</v>
      </c>
      <c r="H44" s="1292">
        <v>11.000000000000002</v>
      </c>
      <c r="I44" s="1292">
        <v>1.9999999999999998</v>
      </c>
      <c r="J44" s="1292">
        <v>3</v>
      </c>
      <c r="K44" s="1292">
        <v>1</v>
      </c>
      <c r="L44" s="1292">
        <v>17</v>
      </c>
      <c r="M44" s="1292">
        <v>5</v>
      </c>
      <c r="N44" s="1292">
        <v>46</v>
      </c>
      <c r="O44" s="1292">
        <v>13</v>
      </c>
      <c r="P44" s="1292">
        <v>59</v>
      </c>
      <c r="Q44" s="1269" t="s">
        <v>648</v>
      </c>
    </row>
    <row r="45" spans="1:17">
      <c r="A45" s="1293" t="s">
        <v>52</v>
      </c>
      <c r="B45" s="1292">
        <v>54</v>
      </c>
      <c r="C45" s="1292">
        <v>19</v>
      </c>
      <c r="D45" s="1292">
        <v>82</v>
      </c>
      <c r="E45" s="1292">
        <v>34</v>
      </c>
      <c r="F45" s="1292">
        <v>148</v>
      </c>
      <c r="G45" s="1292">
        <v>29</v>
      </c>
      <c r="H45" s="1292">
        <v>113</v>
      </c>
      <c r="I45" s="1292">
        <v>31</v>
      </c>
      <c r="J45" s="1292">
        <v>75</v>
      </c>
      <c r="K45" s="1292">
        <v>24</v>
      </c>
      <c r="L45" s="1292">
        <v>36</v>
      </c>
      <c r="M45" s="1292">
        <v>12</v>
      </c>
      <c r="N45" s="1292">
        <v>508</v>
      </c>
      <c r="O45" s="1292">
        <v>149</v>
      </c>
      <c r="P45" s="1292">
        <v>657</v>
      </c>
      <c r="Q45" s="1294" t="s">
        <v>144</v>
      </c>
    </row>
    <row r="46" spans="1:17">
      <c r="A46" s="1293" t="s">
        <v>53</v>
      </c>
      <c r="B46" s="1292">
        <v>0</v>
      </c>
      <c r="C46" s="1292">
        <v>0</v>
      </c>
      <c r="D46" s="1292">
        <v>2</v>
      </c>
      <c r="E46" s="1292">
        <v>0</v>
      </c>
      <c r="F46" s="1292">
        <v>2</v>
      </c>
      <c r="G46" s="1292">
        <v>0</v>
      </c>
      <c r="H46" s="1292">
        <v>0</v>
      </c>
      <c r="I46" s="1292">
        <v>0</v>
      </c>
      <c r="J46" s="1292">
        <v>0</v>
      </c>
      <c r="K46" s="1292">
        <v>0</v>
      </c>
      <c r="L46" s="1292">
        <v>1</v>
      </c>
      <c r="M46" s="1292">
        <v>0</v>
      </c>
      <c r="N46" s="1292">
        <v>5</v>
      </c>
      <c r="O46" s="1292">
        <v>0</v>
      </c>
      <c r="P46" s="1292">
        <v>5</v>
      </c>
      <c r="Q46" s="1095" t="s">
        <v>581</v>
      </c>
    </row>
    <row r="47" spans="1:17">
      <c r="A47" s="1293" t="s">
        <v>280</v>
      </c>
      <c r="B47" s="1292">
        <v>15</v>
      </c>
      <c r="C47" s="1292">
        <v>1</v>
      </c>
      <c r="D47" s="1292">
        <v>15</v>
      </c>
      <c r="E47" s="1292">
        <v>4</v>
      </c>
      <c r="F47" s="1292">
        <v>35</v>
      </c>
      <c r="G47" s="1292">
        <v>3.0000000000000004</v>
      </c>
      <c r="H47" s="1292">
        <v>10</v>
      </c>
      <c r="I47" s="1292">
        <v>2</v>
      </c>
      <c r="J47" s="1292">
        <v>1</v>
      </c>
      <c r="K47" s="1292">
        <v>0</v>
      </c>
      <c r="L47" s="1292">
        <v>8</v>
      </c>
      <c r="M47" s="1292">
        <v>0</v>
      </c>
      <c r="N47" s="1292">
        <v>84</v>
      </c>
      <c r="O47" s="1292">
        <v>10</v>
      </c>
      <c r="P47" s="1292">
        <v>94</v>
      </c>
      <c r="Q47" s="1237" t="s">
        <v>281</v>
      </c>
    </row>
    <row r="48" spans="1:17">
      <c r="A48" s="1293" t="s">
        <v>56</v>
      </c>
      <c r="B48" s="1292">
        <v>6</v>
      </c>
      <c r="C48" s="1292">
        <v>19</v>
      </c>
      <c r="D48" s="1292">
        <v>10</v>
      </c>
      <c r="E48" s="1292">
        <v>4</v>
      </c>
      <c r="F48" s="1292">
        <v>6</v>
      </c>
      <c r="G48" s="1292">
        <v>29.000000000000004</v>
      </c>
      <c r="H48" s="1292">
        <v>0</v>
      </c>
      <c r="I48" s="1292">
        <v>0</v>
      </c>
      <c r="J48" s="1292">
        <v>0</v>
      </c>
      <c r="K48" s="1292">
        <v>0</v>
      </c>
      <c r="L48" s="1292">
        <v>0</v>
      </c>
      <c r="M48" s="1292">
        <v>0</v>
      </c>
      <c r="N48" s="1292">
        <v>22</v>
      </c>
      <c r="O48" s="1292">
        <v>52</v>
      </c>
      <c r="P48" s="1292">
        <v>74</v>
      </c>
      <c r="Q48" s="1095" t="s">
        <v>148</v>
      </c>
    </row>
    <row r="49" spans="1:17" ht="16.5" thickBot="1">
      <c r="A49" s="1295" t="s">
        <v>57</v>
      </c>
      <c r="B49" s="1016">
        <v>0</v>
      </c>
      <c r="C49" s="1016">
        <v>0</v>
      </c>
      <c r="D49" s="1016">
        <v>0</v>
      </c>
      <c r="E49" s="1016">
        <v>0</v>
      </c>
      <c r="F49" s="1016">
        <v>6</v>
      </c>
      <c r="G49" s="1016">
        <v>0</v>
      </c>
      <c r="H49" s="1016">
        <v>0</v>
      </c>
      <c r="I49" s="1016">
        <v>0</v>
      </c>
      <c r="J49" s="1016">
        <v>0</v>
      </c>
      <c r="K49" s="1016">
        <v>0</v>
      </c>
      <c r="L49" s="1016">
        <v>0</v>
      </c>
      <c r="M49" s="1016">
        <v>0</v>
      </c>
      <c r="N49" s="1016">
        <v>6</v>
      </c>
      <c r="O49" s="1016">
        <v>0</v>
      </c>
      <c r="P49" s="1016">
        <v>6</v>
      </c>
      <c r="Q49" s="1234" t="s">
        <v>287</v>
      </c>
    </row>
    <row r="50" spans="1:17" ht="16.5" thickBot="1">
      <c r="A50" s="1289" t="s">
        <v>42</v>
      </c>
      <c r="B50" s="1018">
        <v>107</v>
      </c>
      <c r="C50" s="1018">
        <v>49.999999999999986</v>
      </c>
      <c r="D50" s="1018">
        <v>179</v>
      </c>
      <c r="E50" s="1018">
        <v>57.000000000000007</v>
      </c>
      <c r="F50" s="1018">
        <v>296.99999999999994</v>
      </c>
      <c r="G50" s="1018">
        <v>82</v>
      </c>
      <c r="H50" s="1018">
        <v>152.00000000000003</v>
      </c>
      <c r="I50" s="1018">
        <v>40</v>
      </c>
      <c r="J50" s="1018">
        <v>113.99999999999997</v>
      </c>
      <c r="K50" s="1018">
        <v>28.999999999999996</v>
      </c>
      <c r="L50" s="1018">
        <v>178.00000000000006</v>
      </c>
      <c r="M50" s="1018">
        <v>23.000000000000007</v>
      </c>
      <c r="N50" s="1018">
        <v>1027</v>
      </c>
      <c r="O50" s="1018">
        <v>281</v>
      </c>
      <c r="P50" s="1018">
        <v>1308</v>
      </c>
      <c r="Q50" s="1288" t="s">
        <v>125</v>
      </c>
    </row>
    <row r="51" spans="1:17" ht="16.5" thickTop="1">
      <c r="A51" s="204"/>
      <c r="B51" s="1299"/>
      <c r="C51" s="1299"/>
      <c r="D51" s="1299"/>
      <c r="E51" s="1299"/>
      <c r="F51" s="1299"/>
      <c r="G51" s="1299"/>
      <c r="H51" s="1299"/>
      <c r="I51" s="1299"/>
      <c r="J51" s="1299"/>
      <c r="K51" s="1299"/>
      <c r="L51" s="1299"/>
      <c r="M51" s="1299"/>
      <c r="N51" s="1299"/>
      <c r="O51" s="1299"/>
      <c r="P51" s="1299"/>
    </row>
    <row r="52" spans="1:17">
      <c r="A52" s="1295"/>
      <c r="B52" s="1299"/>
      <c r="C52" s="1299"/>
      <c r="D52" s="1299"/>
      <c r="E52" s="1299"/>
      <c r="F52" s="1299"/>
      <c r="G52" s="1299"/>
      <c r="H52" s="1299"/>
      <c r="I52" s="1299"/>
      <c r="J52" s="1299"/>
      <c r="K52" s="1299"/>
      <c r="L52" s="1299"/>
      <c r="M52" s="1299"/>
      <c r="N52" s="1299"/>
      <c r="O52" s="1299"/>
      <c r="P52" s="1299"/>
    </row>
    <row r="53" spans="1:17">
      <c r="A53" s="1295"/>
      <c r="B53" s="1299"/>
      <c r="C53" s="1299"/>
      <c r="D53" s="1299"/>
      <c r="E53" s="1299"/>
      <c r="F53" s="1299"/>
      <c r="G53" s="1299"/>
      <c r="H53" s="1299"/>
      <c r="I53" s="1299"/>
      <c r="J53" s="1299"/>
      <c r="K53" s="1299"/>
      <c r="L53" s="1299"/>
      <c r="M53" s="1299"/>
      <c r="N53" s="1299"/>
      <c r="O53" s="1299"/>
      <c r="P53" s="1299"/>
    </row>
    <row r="54" spans="1:17">
      <c r="A54" s="1295"/>
      <c r="B54" s="1299"/>
      <c r="C54" s="1299"/>
      <c r="D54" s="1299"/>
      <c r="E54" s="1299"/>
      <c r="F54" s="1299"/>
      <c r="G54" s="1299"/>
      <c r="H54" s="1299"/>
      <c r="I54" s="1299"/>
      <c r="J54" s="1299"/>
      <c r="K54" s="1299"/>
      <c r="L54" s="1299"/>
      <c r="M54" s="1299"/>
      <c r="N54" s="1299"/>
      <c r="O54" s="1299"/>
      <c r="P54" s="1299"/>
    </row>
    <row r="55" spans="1:17">
      <c r="A55" s="1295"/>
      <c r="B55" s="1299"/>
      <c r="C55" s="1299"/>
      <c r="D55" s="1299"/>
      <c r="E55" s="1299"/>
      <c r="F55" s="1299"/>
      <c r="G55" s="1299"/>
      <c r="H55" s="1299"/>
      <c r="I55" s="1299"/>
      <c r="J55" s="1299"/>
      <c r="K55" s="1299"/>
      <c r="L55" s="1299"/>
      <c r="M55" s="1299"/>
      <c r="N55" s="1299"/>
      <c r="O55" s="1299"/>
      <c r="P55" s="1299"/>
    </row>
    <row r="56" spans="1:17">
      <c r="A56" s="1295"/>
      <c r="B56" s="1299"/>
      <c r="C56" s="1299"/>
      <c r="D56" s="1299"/>
      <c r="E56" s="1299"/>
      <c r="F56" s="1299"/>
      <c r="G56" s="1299"/>
      <c r="H56" s="1299"/>
      <c r="I56" s="1299"/>
      <c r="J56" s="1299"/>
      <c r="K56" s="1299"/>
      <c r="L56" s="1299"/>
      <c r="M56" s="1299"/>
      <c r="N56" s="1299"/>
      <c r="O56" s="1299"/>
      <c r="P56" s="1299"/>
    </row>
    <row r="57" spans="1:17">
      <c r="A57" s="1295"/>
      <c r="B57" s="1299"/>
      <c r="C57" s="1299"/>
      <c r="D57" s="1299"/>
      <c r="E57" s="1299"/>
      <c r="F57" s="1299"/>
      <c r="G57" s="1299"/>
      <c r="H57" s="1299"/>
      <c r="I57" s="1299"/>
      <c r="J57" s="1299"/>
      <c r="K57" s="1299"/>
      <c r="L57" s="1299"/>
      <c r="M57" s="1299"/>
      <c r="N57" s="1299"/>
      <c r="O57" s="1299"/>
      <c r="P57" s="1299"/>
    </row>
    <row r="58" spans="1:17">
      <c r="A58" s="1295"/>
      <c r="B58" s="1299"/>
      <c r="C58" s="1299"/>
      <c r="D58" s="1299"/>
      <c r="E58" s="1299"/>
      <c r="F58" s="1299"/>
      <c r="G58" s="1299"/>
      <c r="H58" s="1299"/>
      <c r="I58" s="1299"/>
      <c r="J58" s="1299"/>
      <c r="K58" s="1299"/>
      <c r="L58" s="1299"/>
      <c r="M58" s="1299"/>
      <c r="N58" s="1299"/>
      <c r="O58" s="1299"/>
      <c r="P58" s="1299"/>
    </row>
    <row r="59" spans="1:17">
      <c r="A59" s="1295"/>
      <c r="B59" s="1299"/>
      <c r="C59" s="1299"/>
      <c r="D59" s="1299"/>
      <c r="E59" s="1299"/>
      <c r="F59" s="1299"/>
      <c r="G59" s="1299"/>
      <c r="H59" s="1299"/>
      <c r="I59" s="1299"/>
      <c r="J59" s="1299"/>
      <c r="K59" s="1299"/>
      <c r="L59" s="1299"/>
      <c r="M59" s="1299"/>
      <c r="N59" s="1299"/>
      <c r="O59" s="1299"/>
      <c r="P59" s="1299"/>
    </row>
    <row r="60" spans="1:17">
      <c r="A60" s="1295"/>
      <c r="B60" s="1299"/>
      <c r="C60" s="1299"/>
      <c r="D60" s="1299"/>
      <c r="E60" s="1299"/>
      <c r="F60" s="1299"/>
      <c r="G60" s="1299"/>
      <c r="H60" s="1299"/>
      <c r="I60" s="1299"/>
      <c r="J60" s="1299"/>
      <c r="K60" s="1299"/>
      <c r="L60" s="1299"/>
      <c r="M60" s="1299"/>
      <c r="N60" s="1299"/>
      <c r="O60" s="1299"/>
      <c r="P60" s="1299"/>
    </row>
    <row r="61" spans="1:17">
      <c r="A61" s="1295"/>
      <c r="B61" s="1299"/>
      <c r="C61" s="1299"/>
      <c r="D61" s="1299"/>
      <c r="E61" s="1299"/>
      <c r="F61" s="1299"/>
      <c r="G61" s="1299"/>
      <c r="H61" s="1299"/>
      <c r="I61" s="1299"/>
      <c r="J61" s="1299"/>
      <c r="K61" s="1299"/>
      <c r="L61" s="1299"/>
      <c r="M61" s="1299"/>
      <c r="N61" s="1299"/>
      <c r="O61" s="1299"/>
      <c r="P61" s="1299"/>
    </row>
    <row r="62" spans="1:17">
      <c r="A62" s="1295"/>
      <c r="B62" s="1299"/>
      <c r="C62" s="1299"/>
      <c r="D62" s="1299"/>
      <c r="E62" s="1299"/>
      <c r="F62" s="1299"/>
      <c r="G62" s="1299"/>
      <c r="H62" s="1299"/>
      <c r="I62" s="1299"/>
      <c r="J62" s="1299"/>
      <c r="K62" s="1299"/>
      <c r="L62" s="1299"/>
      <c r="M62" s="1299"/>
      <c r="N62" s="1299"/>
      <c r="O62" s="1299"/>
      <c r="P62" s="1299"/>
    </row>
    <row r="63" spans="1:17">
      <c r="A63" s="1295"/>
      <c r="B63" s="1299"/>
      <c r="C63" s="1299"/>
      <c r="D63" s="1299"/>
      <c r="E63" s="1299"/>
      <c r="F63" s="1299"/>
      <c r="G63" s="1299"/>
      <c r="H63" s="1299"/>
      <c r="I63" s="1299"/>
      <c r="J63" s="1299"/>
      <c r="K63" s="1299"/>
      <c r="L63" s="1299"/>
      <c r="M63" s="1299"/>
      <c r="N63" s="1299"/>
      <c r="O63" s="1299"/>
      <c r="P63" s="1299"/>
    </row>
    <row r="64" spans="1:17">
      <c r="A64" s="1295"/>
      <c r="B64" s="1299"/>
      <c r="C64" s="1299"/>
      <c r="D64" s="1299"/>
      <c r="E64" s="1299"/>
      <c r="F64" s="1299"/>
      <c r="G64" s="1299"/>
      <c r="H64" s="1299"/>
      <c r="I64" s="1299"/>
      <c r="J64" s="1299"/>
      <c r="K64" s="1299"/>
      <c r="L64" s="1299"/>
      <c r="M64" s="1299"/>
      <c r="N64" s="1299"/>
      <c r="O64" s="1299"/>
      <c r="P64" s="1299"/>
    </row>
    <row r="65" spans="1:5389">
      <c r="A65" s="1295"/>
      <c r="B65" s="1299"/>
      <c r="C65" s="1299"/>
      <c r="D65" s="1299"/>
      <c r="E65" s="1299"/>
      <c r="F65" s="1299"/>
      <c r="G65" s="1299"/>
      <c r="H65" s="1299"/>
      <c r="I65" s="1299"/>
      <c r="J65" s="1299"/>
      <c r="K65" s="1299"/>
      <c r="L65" s="1299"/>
      <c r="M65" s="1299"/>
      <c r="N65" s="1299"/>
      <c r="O65" s="1299"/>
      <c r="P65" s="1299"/>
    </row>
    <row r="66" spans="1:5389">
      <c r="A66" s="1295"/>
      <c r="B66" s="1299"/>
      <c r="C66" s="1299"/>
      <c r="D66" s="1299"/>
      <c r="E66" s="1299"/>
      <c r="F66" s="1299"/>
      <c r="G66" s="1299"/>
      <c r="H66" s="1299"/>
      <c r="I66" s="1299"/>
      <c r="J66" s="1299"/>
      <c r="K66" s="1299"/>
      <c r="L66" s="1299"/>
      <c r="M66" s="1299"/>
      <c r="N66" s="1299"/>
      <c r="O66" s="1299"/>
      <c r="P66" s="1299"/>
    </row>
    <row r="67" spans="1:5389" ht="15.75" customHeight="1">
      <c r="A67" s="504" t="s">
        <v>688</v>
      </c>
      <c r="B67" s="504"/>
      <c r="C67" s="504"/>
      <c r="D67" s="504"/>
      <c r="E67" s="504"/>
      <c r="F67" s="504"/>
      <c r="G67" s="504"/>
      <c r="H67" s="504"/>
      <c r="I67" s="504"/>
      <c r="J67" s="504"/>
      <c r="K67" s="504"/>
      <c r="L67" s="504"/>
      <c r="M67" s="504"/>
      <c r="N67" s="504"/>
      <c r="O67" s="504"/>
      <c r="P67" s="504"/>
      <c r="Q67" s="504"/>
      <c r="R67" s="860"/>
      <c r="S67" s="860"/>
      <c r="T67" s="860"/>
      <c r="U67" s="860"/>
      <c r="V67" s="860"/>
      <c r="W67" s="860"/>
      <c r="X67" s="860"/>
      <c r="Y67" s="860"/>
      <c r="Z67" s="860"/>
      <c r="AA67" s="860"/>
      <c r="AB67" s="860"/>
      <c r="AC67" s="860"/>
      <c r="AD67" s="860"/>
      <c r="AE67" s="860"/>
      <c r="AF67" s="860"/>
      <c r="AG67" s="860"/>
      <c r="AH67" s="860"/>
      <c r="AI67" s="860"/>
      <c r="AJ67" s="860"/>
      <c r="AK67" s="860"/>
      <c r="AL67" s="860"/>
      <c r="AM67" s="860"/>
      <c r="AN67" s="860"/>
      <c r="AO67" s="860"/>
      <c r="AP67" s="860"/>
      <c r="AQ67" s="860"/>
      <c r="AR67" s="860"/>
      <c r="AS67" s="860"/>
      <c r="AT67" s="860"/>
      <c r="AU67" s="860"/>
      <c r="AV67" s="860"/>
      <c r="AW67" s="860"/>
      <c r="AX67" s="860"/>
      <c r="AY67" s="860"/>
      <c r="AZ67" s="860"/>
      <c r="BA67" s="860"/>
      <c r="BB67" s="860"/>
      <c r="BC67" s="860"/>
      <c r="BD67" s="860"/>
      <c r="BE67" s="860"/>
      <c r="BF67" s="860"/>
      <c r="BG67" s="860"/>
      <c r="BH67" s="860"/>
      <c r="BI67" s="860"/>
      <c r="BJ67" s="860"/>
      <c r="BK67" s="860"/>
      <c r="BL67" s="860"/>
      <c r="BM67" s="860"/>
      <c r="BN67" s="860"/>
      <c r="BO67" s="860"/>
      <c r="BP67" s="860"/>
      <c r="BQ67" s="860"/>
      <c r="BR67" s="860"/>
      <c r="BS67" s="860"/>
      <c r="BT67" s="860"/>
      <c r="BU67" s="860"/>
      <c r="BV67" s="860"/>
      <c r="BW67" s="860"/>
      <c r="BX67" s="860"/>
      <c r="BY67" s="860"/>
      <c r="BZ67" s="860"/>
      <c r="CA67" s="860"/>
      <c r="CB67" s="860"/>
      <c r="CC67" s="860"/>
      <c r="CD67" s="860"/>
      <c r="CE67" s="860"/>
      <c r="CF67" s="860"/>
      <c r="CG67" s="860"/>
      <c r="CH67" s="860"/>
      <c r="CI67" s="860"/>
      <c r="CJ67" s="860"/>
      <c r="CK67" s="860"/>
      <c r="CL67" s="860"/>
      <c r="CM67" s="860"/>
      <c r="CN67" s="860"/>
      <c r="CO67" s="860"/>
      <c r="CP67" s="860"/>
      <c r="CQ67" s="860"/>
      <c r="CR67" s="860"/>
      <c r="CS67" s="860"/>
      <c r="CT67" s="860"/>
      <c r="CU67" s="860"/>
      <c r="CV67" s="860"/>
      <c r="CW67" s="860"/>
      <c r="CX67" s="860"/>
      <c r="CY67" s="860"/>
      <c r="CZ67" s="860"/>
      <c r="DA67" s="860"/>
      <c r="DB67" s="860"/>
      <c r="DC67" s="860"/>
      <c r="DD67" s="860"/>
      <c r="DE67" s="860"/>
      <c r="DF67" s="860"/>
      <c r="DG67" s="860"/>
      <c r="DH67" s="860"/>
      <c r="DI67" s="860"/>
      <c r="DJ67" s="860"/>
      <c r="DK67" s="860"/>
      <c r="DL67" s="860"/>
      <c r="DM67" s="860"/>
      <c r="DN67" s="860"/>
      <c r="DO67" s="860"/>
      <c r="DP67" s="860"/>
      <c r="DQ67" s="860"/>
      <c r="DR67" s="860"/>
      <c r="DS67" s="860"/>
      <c r="DT67" s="860"/>
      <c r="DU67" s="860"/>
      <c r="DV67" s="860"/>
      <c r="DW67" s="860"/>
      <c r="DX67" s="860"/>
      <c r="DY67" s="860"/>
      <c r="DZ67" s="860"/>
      <c r="EA67" s="860"/>
      <c r="EB67" s="860"/>
      <c r="EC67" s="860"/>
      <c r="ED67" s="860"/>
      <c r="EE67" s="860"/>
      <c r="EF67" s="860"/>
      <c r="EG67" s="860"/>
      <c r="EH67" s="860"/>
      <c r="EI67" s="860"/>
      <c r="EJ67" s="860"/>
      <c r="EK67" s="860"/>
      <c r="EL67" s="860"/>
      <c r="EM67" s="860"/>
      <c r="EN67" s="860"/>
      <c r="EO67" s="860"/>
      <c r="EP67" s="860"/>
      <c r="EQ67" s="860"/>
      <c r="ER67" s="860"/>
      <c r="ES67" s="860"/>
      <c r="ET67" s="860"/>
      <c r="EU67" s="860"/>
      <c r="EV67" s="860"/>
      <c r="EW67" s="860"/>
      <c r="EX67" s="860"/>
      <c r="EY67" s="860"/>
      <c r="EZ67" s="860"/>
      <c r="FA67" s="860"/>
      <c r="FB67" s="860"/>
      <c r="FC67" s="860"/>
      <c r="FD67" s="860"/>
      <c r="FE67" s="860"/>
      <c r="FF67" s="860"/>
      <c r="FG67" s="860"/>
      <c r="FH67" s="860"/>
      <c r="FI67" s="860"/>
      <c r="FJ67" s="860"/>
      <c r="FK67" s="860"/>
      <c r="FL67" s="860"/>
      <c r="FM67" s="860"/>
      <c r="FN67" s="860"/>
      <c r="FO67" s="860"/>
      <c r="FP67" s="860"/>
      <c r="FQ67" s="860"/>
      <c r="FR67" s="860"/>
      <c r="FS67" s="860"/>
      <c r="FT67" s="860"/>
      <c r="FU67" s="860"/>
      <c r="FV67" s="860"/>
      <c r="FW67" s="860"/>
      <c r="FX67" s="860"/>
      <c r="FY67" s="860"/>
      <c r="FZ67" s="860"/>
      <c r="GA67" s="860"/>
      <c r="GB67" s="860"/>
      <c r="GC67" s="860"/>
      <c r="GD67" s="860"/>
      <c r="GE67" s="860"/>
      <c r="GF67" s="860"/>
      <c r="GG67" s="860"/>
      <c r="GH67" s="860"/>
      <c r="GI67" s="860"/>
      <c r="GJ67" s="860"/>
      <c r="GK67" s="860"/>
      <c r="GL67" s="860"/>
      <c r="GM67" s="860"/>
      <c r="GN67" s="860"/>
      <c r="GO67" s="860"/>
      <c r="GP67" s="860"/>
      <c r="GQ67" s="860"/>
      <c r="GR67" s="860"/>
      <c r="GS67" s="860"/>
      <c r="GT67" s="860"/>
      <c r="GU67" s="860"/>
      <c r="GV67" s="860"/>
      <c r="GW67" s="860"/>
      <c r="GX67" s="860"/>
      <c r="GY67" s="860"/>
      <c r="GZ67" s="860"/>
      <c r="HA67" s="860"/>
      <c r="HB67" s="860"/>
      <c r="HC67" s="860"/>
      <c r="HD67" s="860"/>
      <c r="HE67" s="860"/>
      <c r="HF67" s="860"/>
      <c r="HG67" s="860"/>
      <c r="HH67" s="860"/>
      <c r="HI67" s="860"/>
      <c r="HJ67" s="860"/>
      <c r="HK67" s="860"/>
      <c r="HL67" s="860"/>
      <c r="HM67" s="860"/>
      <c r="HN67" s="860"/>
      <c r="HO67" s="860"/>
      <c r="HP67" s="860"/>
      <c r="HQ67" s="860"/>
      <c r="HR67" s="860"/>
      <c r="HS67" s="860"/>
      <c r="HT67" s="860"/>
      <c r="HU67" s="860"/>
      <c r="HV67" s="860"/>
      <c r="HW67" s="860"/>
      <c r="HX67" s="860"/>
      <c r="HY67" s="860"/>
      <c r="HZ67" s="860"/>
      <c r="IA67" s="860"/>
      <c r="IB67" s="860"/>
      <c r="IC67" s="860"/>
      <c r="ID67" s="860"/>
      <c r="IE67" s="860"/>
      <c r="IF67" s="860"/>
      <c r="IG67" s="860"/>
      <c r="IH67" s="860"/>
      <c r="II67" s="860"/>
      <c r="IJ67" s="860"/>
      <c r="IK67" s="860"/>
      <c r="IL67" s="860"/>
      <c r="IM67" s="860"/>
      <c r="IN67" s="860"/>
      <c r="IO67" s="860"/>
      <c r="IP67" s="860"/>
      <c r="IQ67" s="860"/>
      <c r="IR67" s="860"/>
      <c r="IS67" s="860"/>
      <c r="IT67" s="860"/>
      <c r="IU67" s="860"/>
      <c r="IV67" s="860"/>
      <c r="IW67" s="860"/>
      <c r="IX67" s="860"/>
      <c r="IY67" s="860"/>
      <c r="IZ67" s="860"/>
      <c r="JA67" s="860"/>
      <c r="JB67" s="860"/>
      <c r="JC67" s="860"/>
      <c r="JD67" s="860"/>
      <c r="JE67" s="860"/>
      <c r="JF67" s="860"/>
      <c r="JG67" s="860"/>
      <c r="JH67" s="860"/>
      <c r="JI67" s="860"/>
      <c r="JJ67" s="860"/>
      <c r="JK67" s="860"/>
      <c r="JL67" s="860"/>
      <c r="JM67" s="860"/>
      <c r="JN67" s="860"/>
      <c r="JO67" s="860"/>
      <c r="JP67" s="860"/>
      <c r="JQ67" s="860"/>
      <c r="JR67" s="860"/>
      <c r="JS67" s="860"/>
      <c r="JT67" s="860"/>
      <c r="JU67" s="860"/>
      <c r="JV67" s="860"/>
      <c r="JW67" s="860"/>
      <c r="JX67" s="860"/>
      <c r="JY67" s="860"/>
      <c r="JZ67" s="860"/>
      <c r="KA67" s="860"/>
      <c r="KB67" s="860"/>
      <c r="KC67" s="860"/>
      <c r="KD67" s="860"/>
      <c r="KE67" s="860"/>
      <c r="KF67" s="860"/>
      <c r="KG67" s="860"/>
      <c r="KH67" s="860"/>
      <c r="KI67" s="860"/>
      <c r="KJ67" s="860"/>
      <c r="KK67" s="860"/>
      <c r="KL67" s="860"/>
      <c r="KM67" s="860"/>
      <c r="KN67" s="860"/>
      <c r="KO67" s="860"/>
      <c r="KP67" s="860"/>
      <c r="KQ67" s="860"/>
      <c r="KR67" s="860"/>
      <c r="KS67" s="860"/>
      <c r="KT67" s="860"/>
      <c r="KU67" s="860"/>
      <c r="KV67" s="860"/>
      <c r="KW67" s="860"/>
      <c r="KX67" s="860"/>
      <c r="KY67" s="860"/>
      <c r="KZ67" s="860"/>
      <c r="LA67" s="860"/>
      <c r="LB67" s="860"/>
      <c r="LC67" s="860"/>
      <c r="LD67" s="860"/>
      <c r="LE67" s="860"/>
      <c r="LF67" s="860"/>
      <c r="LG67" s="860"/>
      <c r="LH67" s="860"/>
      <c r="LI67" s="860"/>
      <c r="LJ67" s="860"/>
      <c r="LK67" s="860"/>
      <c r="LL67" s="860"/>
      <c r="LM67" s="860"/>
      <c r="LN67" s="860"/>
      <c r="LO67" s="860"/>
      <c r="LP67" s="860"/>
      <c r="LQ67" s="860"/>
      <c r="LR67" s="860"/>
      <c r="LS67" s="860"/>
      <c r="LT67" s="860"/>
      <c r="LU67" s="860"/>
      <c r="LV67" s="860"/>
      <c r="LW67" s="860"/>
      <c r="LX67" s="860"/>
      <c r="LY67" s="860"/>
      <c r="LZ67" s="860"/>
      <c r="MA67" s="860"/>
      <c r="MB67" s="860"/>
      <c r="MC67" s="860"/>
      <c r="MD67" s="860"/>
      <c r="ME67" s="860"/>
      <c r="MF67" s="860"/>
      <c r="MG67" s="860"/>
      <c r="MH67" s="860"/>
      <c r="MI67" s="860"/>
      <c r="MJ67" s="860"/>
      <c r="MK67" s="860"/>
      <c r="ML67" s="860"/>
      <c r="MM67" s="860"/>
      <c r="MN67" s="860"/>
      <c r="MO67" s="860"/>
      <c r="MP67" s="860"/>
      <c r="MQ67" s="860"/>
      <c r="MR67" s="860"/>
      <c r="MS67" s="860"/>
      <c r="MT67" s="860"/>
      <c r="MU67" s="860"/>
      <c r="MV67" s="860"/>
      <c r="MW67" s="860"/>
      <c r="MX67" s="860"/>
      <c r="MY67" s="860"/>
      <c r="MZ67" s="860"/>
      <c r="NA67" s="860"/>
      <c r="NB67" s="860"/>
      <c r="NC67" s="860"/>
      <c r="ND67" s="860"/>
      <c r="NE67" s="860"/>
      <c r="NF67" s="860"/>
      <c r="NG67" s="860"/>
      <c r="NH67" s="860"/>
      <c r="NI67" s="860"/>
      <c r="NJ67" s="860"/>
      <c r="NK67" s="860"/>
      <c r="NL67" s="860"/>
      <c r="NM67" s="860"/>
      <c r="NN67" s="860"/>
      <c r="NO67" s="860"/>
      <c r="NP67" s="860"/>
      <c r="NQ67" s="860"/>
      <c r="NR67" s="860"/>
      <c r="NS67" s="860"/>
      <c r="NT67" s="860"/>
      <c r="NU67" s="860"/>
      <c r="NV67" s="860"/>
      <c r="NW67" s="860"/>
      <c r="NX67" s="860"/>
      <c r="NY67" s="860"/>
      <c r="NZ67" s="860"/>
      <c r="OA67" s="860"/>
      <c r="OB67" s="860"/>
      <c r="OC67" s="860"/>
      <c r="OD67" s="860"/>
      <c r="OE67" s="860"/>
      <c r="OF67" s="860"/>
      <c r="OG67" s="860"/>
      <c r="OH67" s="860"/>
      <c r="OI67" s="860"/>
      <c r="OJ67" s="860"/>
      <c r="OK67" s="860"/>
      <c r="OL67" s="860"/>
      <c r="OM67" s="860"/>
      <c r="ON67" s="860"/>
      <c r="OO67" s="860"/>
      <c r="OP67" s="860"/>
      <c r="OQ67" s="860"/>
      <c r="OR67" s="860"/>
      <c r="OS67" s="860"/>
      <c r="OT67" s="860"/>
      <c r="OU67" s="860"/>
      <c r="OV67" s="860"/>
      <c r="OW67" s="860"/>
      <c r="OX67" s="860"/>
      <c r="OY67" s="860"/>
      <c r="OZ67" s="860"/>
      <c r="PA67" s="860"/>
      <c r="PB67" s="860"/>
      <c r="PC67" s="860"/>
      <c r="PD67" s="860"/>
      <c r="PE67" s="860"/>
      <c r="PF67" s="860"/>
      <c r="PG67" s="860"/>
      <c r="PH67" s="860"/>
      <c r="PI67" s="860"/>
      <c r="PJ67" s="860"/>
      <c r="PK67" s="860"/>
      <c r="PL67" s="860"/>
      <c r="PM67" s="860"/>
      <c r="PN67" s="860"/>
      <c r="PO67" s="860"/>
      <c r="PP67" s="860"/>
      <c r="PQ67" s="860"/>
      <c r="PR67" s="860"/>
      <c r="PS67" s="860"/>
      <c r="PT67" s="860"/>
      <c r="PU67" s="860"/>
      <c r="PV67" s="860"/>
      <c r="PW67" s="860"/>
      <c r="PX67" s="860"/>
      <c r="PY67" s="860"/>
      <c r="PZ67" s="860"/>
      <c r="QA67" s="860"/>
      <c r="QB67" s="860"/>
      <c r="QC67" s="860"/>
      <c r="QD67" s="860"/>
      <c r="QE67" s="860"/>
      <c r="QF67" s="860"/>
      <c r="QG67" s="860"/>
      <c r="QH67" s="860"/>
      <c r="QI67" s="860"/>
      <c r="QJ67" s="860"/>
      <c r="QK67" s="860"/>
      <c r="QL67" s="860"/>
      <c r="QM67" s="860"/>
      <c r="QN67" s="860"/>
      <c r="QO67" s="860"/>
      <c r="QP67" s="860"/>
      <c r="QQ67" s="860"/>
      <c r="QR67" s="860"/>
      <c r="QS67" s="860"/>
      <c r="QT67" s="860"/>
      <c r="QU67" s="860"/>
      <c r="QV67" s="860"/>
      <c r="QW67" s="860"/>
      <c r="QX67" s="860"/>
      <c r="QY67" s="860"/>
      <c r="QZ67" s="860"/>
      <c r="RA67" s="860"/>
      <c r="RB67" s="860"/>
      <c r="RC67" s="860"/>
      <c r="RD67" s="860"/>
      <c r="RE67" s="860"/>
      <c r="RF67" s="860"/>
      <c r="RG67" s="860"/>
      <c r="RH67" s="860"/>
      <c r="RI67" s="860"/>
      <c r="RJ67" s="860"/>
      <c r="RK67" s="860"/>
      <c r="RL67" s="860"/>
      <c r="RM67" s="860"/>
      <c r="RN67" s="860"/>
      <c r="RO67" s="860"/>
      <c r="RP67" s="860"/>
      <c r="RQ67" s="860"/>
      <c r="RR67" s="860"/>
      <c r="RS67" s="860"/>
      <c r="RT67" s="860"/>
      <c r="RU67" s="860"/>
      <c r="RV67" s="860"/>
      <c r="RW67" s="860"/>
      <c r="RX67" s="860"/>
      <c r="RY67" s="860"/>
      <c r="RZ67" s="860"/>
      <c r="SA67" s="860"/>
      <c r="SB67" s="860"/>
      <c r="SC67" s="860"/>
      <c r="SD67" s="860"/>
      <c r="SE67" s="860"/>
      <c r="SF67" s="860"/>
      <c r="SG67" s="860"/>
      <c r="SH67" s="860"/>
      <c r="SI67" s="860"/>
      <c r="SJ67" s="860"/>
      <c r="SK67" s="860"/>
      <c r="SL67" s="860"/>
      <c r="SM67" s="860"/>
      <c r="SN67" s="860"/>
      <c r="SO67" s="860"/>
      <c r="SP67" s="860"/>
      <c r="SQ67" s="860"/>
      <c r="SR67" s="860"/>
      <c r="SS67" s="860"/>
      <c r="ST67" s="860"/>
      <c r="SU67" s="860"/>
      <c r="SV67" s="860"/>
      <c r="SW67" s="860"/>
      <c r="SX67" s="860"/>
      <c r="SY67" s="860"/>
      <c r="SZ67" s="860"/>
      <c r="TA67" s="860"/>
      <c r="TB67" s="860"/>
      <c r="TC67" s="860"/>
      <c r="TD67" s="860"/>
      <c r="TE67" s="860"/>
      <c r="TF67" s="860"/>
      <c r="TG67" s="860"/>
      <c r="TH67" s="860"/>
      <c r="TI67" s="860"/>
      <c r="TJ67" s="860"/>
      <c r="TK67" s="860"/>
      <c r="TL67" s="860"/>
      <c r="TM67" s="860"/>
      <c r="TN67" s="860"/>
      <c r="TO67" s="860"/>
      <c r="TP67" s="860"/>
      <c r="TQ67" s="860"/>
      <c r="TR67" s="860"/>
      <c r="TS67" s="860"/>
      <c r="TT67" s="860"/>
      <c r="TU67" s="860"/>
      <c r="TV67" s="860"/>
      <c r="TW67" s="860"/>
      <c r="TX67" s="860"/>
      <c r="TY67" s="860"/>
      <c r="TZ67" s="860"/>
      <c r="UA67" s="860"/>
      <c r="UB67" s="860"/>
      <c r="UC67" s="860"/>
      <c r="UD67" s="860"/>
      <c r="UE67" s="860"/>
      <c r="UF67" s="860"/>
      <c r="UG67" s="860"/>
      <c r="UH67" s="860"/>
      <c r="UI67" s="860"/>
      <c r="UJ67" s="860"/>
      <c r="UK67" s="860"/>
      <c r="UL67" s="860"/>
      <c r="UM67" s="860"/>
      <c r="UN67" s="860"/>
      <c r="UO67" s="860"/>
      <c r="UP67" s="860"/>
      <c r="UQ67" s="860"/>
      <c r="UR67" s="860"/>
      <c r="US67" s="860"/>
      <c r="UT67" s="860"/>
      <c r="UU67" s="860"/>
      <c r="UV67" s="860"/>
      <c r="UW67" s="860"/>
      <c r="UX67" s="860"/>
      <c r="UY67" s="860"/>
      <c r="UZ67" s="860"/>
      <c r="VA67" s="860"/>
      <c r="VB67" s="860"/>
      <c r="VC67" s="860"/>
      <c r="VD67" s="860"/>
      <c r="VE67" s="860"/>
      <c r="VF67" s="860"/>
      <c r="VG67" s="860"/>
      <c r="VH67" s="860"/>
      <c r="VI67" s="860"/>
      <c r="VJ67" s="860"/>
      <c r="VK67" s="860"/>
      <c r="VL67" s="860"/>
      <c r="VM67" s="860"/>
      <c r="VN67" s="860"/>
      <c r="VO67" s="860"/>
      <c r="VP67" s="860"/>
      <c r="VQ67" s="860"/>
      <c r="VR67" s="860"/>
      <c r="VS67" s="860"/>
      <c r="VT67" s="860"/>
      <c r="VU67" s="860"/>
      <c r="VV67" s="860"/>
      <c r="VW67" s="860"/>
      <c r="VX67" s="860"/>
      <c r="VY67" s="860"/>
      <c r="VZ67" s="860"/>
      <c r="WA67" s="860"/>
      <c r="WB67" s="860"/>
      <c r="WC67" s="860"/>
      <c r="WD67" s="860"/>
      <c r="WE67" s="860"/>
      <c r="WF67" s="860"/>
      <c r="WG67" s="860"/>
      <c r="WH67" s="860"/>
      <c r="WI67" s="860"/>
      <c r="WJ67" s="860"/>
      <c r="WK67" s="860"/>
      <c r="WL67" s="860"/>
      <c r="WM67" s="860"/>
      <c r="WN67" s="860"/>
      <c r="WO67" s="860"/>
      <c r="WP67" s="860"/>
      <c r="WQ67" s="860"/>
      <c r="WR67" s="860"/>
      <c r="WS67" s="860"/>
      <c r="WT67" s="860"/>
      <c r="WU67" s="860"/>
      <c r="WV67" s="860"/>
      <c r="WW67" s="860"/>
      <c r="WX67" s="860"/>
      <c r="WY67" s="860"/>
      <c r="WZ67" s="860"/>
      <c r="XA67" s="860"/>
      <c r="XB67" s="860"/>
      <c r="XC67" s="860"/>
      <c r="XD67" s="860"/>
      <c r="XE67" s="860"/>
      <c r="XF67" s="860"/>
      <c r="XG67" s="860"/>
      <c r="XH67" s="860"/>
      <c r="XI67" s="860"/>
      <c r="XJ67" s="860"/>
      <c r="XK67" s="860"/>
      <c r="XL67" s="860"/>
      <c r="XM67" s="860"/>
      <c r="XN67" s="860"/>
      <c r="XO67" s="860"/>
      <c r="XP67" s="860"/>
      <c r="XQ67" s="860"/>
      <c r="XR67" s="860"/>
      <c r="XS67" s="860"/>
      <c r="XT67" s="860"/>
      <c r="XU67" s="860"/>
      <c r="XV67" s="860"/>
      <c r="XW67" s="860"/>
      <c r="XX67" s="860"/>
      <c r="XY67" s="860"/>
      <c r="XZ67" s="860"/>
      <c r="YA67" s="860"/>
      <c r="YB67" s="860"/>
      <c r="YC67" s="860"/>
      <c r="YD67" s="860"/>
      <c r="YE67" s="860"/>
      <c r="YF67" s="860"/>
      <c r="YG67" s="860"/>
      <c r="YH67" s="860"/>
      <c r="YI67" s="860"/>
      <c r="YJ67" s="860"/>
      <c r="YK67" s="860"/>
      <c r="YL67" s="860"/>
      <c r="YM67" s="860"/>
      <c r="YN67" s="860"/>
      <c r="YO67" s="860"/>
      <c r="YP67" s="860"/>
      <c r="YQ67" s="860"/>
      <c r="YR67" s="860"/>
      <c r="YS67" s="860"/>
      <c r="YT67" s="860"/>
      <c r="YU67" s="860"/>
      <c r="YV67" s="860"/>
      <c r="YW67" s="860"/>
      <c r="YX67" s="860"/>
      <c r="YY67" s="860"/>
      <c r="YZ67" s="860"/>
      <c r="ZA67" s="860"/>
      <c r="ZB67" s="860"/>
      <c r="ZC67" s="860"/>
      <c r="ZD67" s="860"/>
      <c r="ZE67" s="860"/>
      <c r="ZF67" s="860"/>
      <c r="ZG67" s="860"/>
      <c r="ZH67" s="860"/>
      <c r="ZI67" s="860"/>
      <c r="ZJ67" s="860"/>
      <c r="ZK67" s="860"/>
      <c r="ZL67" s="860"/>
      <c r="ZM67" s="860"/>
      <c r="ZN67" s="860"/>
      <c r="ZO67" s="860"/>
      <c r="ZP67" s="860"/>
      <c r="ZQ67" s="860"/>
      <c r="ZR67" s="860"/>
      <c r="ZS67" s="860"/>
      <c r="ZT67" s="860"/>
      <c r="ZU67" s="860"/>
      <c r="ZV67" s="860"/>
      <c r="ZW67" s="860"/>
      <c r="ZX67" s="860"/>
      <c r="ZY67" s="860"/>
      <c r="ZZ67" s="860"/>
      <c r="AAA67" s="860"/>
      <c r="AAB67" s="860"/>
      <c r="AAC67" s="860"/>
      <c r="AAD67" s="860"/>
      <c r="AAE67" s="860"/>
      <c r="AAF67" s="860"/>
      <c r="AAG67" s="860"/>
      <c r="AAH67" s="860"/>
      <c r="AAI67" s="860"/>
      <c r="AAJ67" s="860"/>
      <c r="AAK67" s="860"/>
      <c r="AAL67" s="860"/>
      <c r="AAM67" s="860"/>
      <c r="AAN67" s="860"/>
      <c r="AAO67" s="860"/>
      <c r="AAP67" s="860"/>
      <c r="AAQ67" s="860"/>
      <c r="AAR67" s="860"/>
      <c r="AAS67" s="860"/>
      <c r="AAT67" s="860"/>
      <c r="AAU67" s="860"/>
      <c r="AAV67" s="860"/>
      <c r="AAW67" s="860"/>
      <c r="AAX67" s="860"/>
      <c r="AAY67" s="860"/>
      <c r="AAZ67" s="860"/>
      <c r="ABA67" s="860"/>
      <c r="ABB67" s="860"/>
      <c r="ABC67" s="860"/>
      <c r="ABD67" s="860"/>
      <c r="ABE67" s="860"/>
      <c r="ABF67" s="860"/>
      <c r="ABG67" s="860"/>
      <c r="ABH67" s="860"/>
      <c r="ABI67" s="860"/>
      <c r="ABJ67" s="860"/>
      <c r="ABK67" s="860"/>
      <c r="ABL67" s="860"/>
      <c r="ABM67" s="860"/>
      <c r="ABN67" s="860"/>
      <c r="ABO67" s="860"/>
      <c r="ABP67" s="860"/>
      <c r="ABQ67" s="860"/>
      <c r="ABR67" s="860"/>
      <c r="ABS67" s="860"/>
      <c r="ABT67" s="860"/>
      <c r="ABU67" s="860"/>
      <c r="ABV67" s="860"/>
      <c r="ABW67" s="860"/>
      <c r="ABX67" s="860"/>
      <c r="ABY67" s="860"/>
      <c r="ABZ67" s="860"/>
      <c r="ACA67" s="860"/>
      <c r="ACB67" s="860"/>
      <c r="ACC67" s="860"/>
      <c r="ACD67" s="860"/>
      <c r="ACE67" s="860"/>
      <c r="ACF67" s="860"/>
      <c r="ACG67" s="860"/>
      <c r="ACH67" s="860"/>
      <c r="ACI67" s="860"/>
      <c r="ACJ67" s="860"/>
      <c r="ACK67" s="860"/>
      <c r="ACL67" s="860"/>
      <c r="ACM67" s="860"/>
      <c r="ACN67" s="860"/>
      <c r="ACO67" s="860"/>
      <c r="ACP67" s="860"/>
      <c r="ACQ67" s="860"/>
      <c r="ACR67" s="860"/>
      <c r="ACS67" s="860"/>
      <c r="ACT67" s="860"/>
      <c r="ACU67" s="860"/>
      <c r="ACV67" s="860"/>
      <c r="ACW67" s="860"/>
      <c r="ACX67" s="860"/>
      <c r="ACY67" s="860"/>
      <c r="ACZ67" s="860"/>
      <c r="ADA67" s="860"/>
      <c r="ADB67" s="860"/>
      <c r="ADC67" s="860"/>
      <c r="ADD67" s="860"/>
      <c r="ADE67" s="860"/>
      <c r="ADF67" s="860"/>
      <c r="ADG67" s="860"/>
      <c r="ADH67" s="860"/>
      <c r="ADI67" s="860"/>
      <c r="ADJ67" s="860"/>
      <c r="ADK67" s="860"/>
      <c r="ADL67" s="860"/>
      <c r="ADM67" s="860"/>
      <c r="ADN67" s="860"/>
      <c r="ADO67" s="860"/>
      <c r="ADP67" s="860"/>
      <c r="ADQ67" s="860"/>
      <c r="ADR67" s="860"/>
      <c r="ADS67" s="860"/>
      <c r="ADT67" s="860"/>
      <c r="ADU67" s="860"/>
      <c r="ADV67" s="860"/>
      <c r="ADW67" s="860"/>
      <c r="ADX67" s="860"/>
      <c r="ADY67" s="860"/>
      <c r="ADZ67" s="860"/>
      <c r="AEA67" s="860"/>
      <c r="AEB67" s="860"/>
      <c r="AEC67" s="860"/>
      <c r="AED67" s="860"/>
      <c r="AEE67" s="860"/>
      <c r="AEF67" s="860"/>
      <c r="AEG67" s="860"/>
      <c r="AEH67" s="860"/>
      <c r="AEI67" s="860"/>
      <c r="AEJ67" s="860"/>
      <c r="AEK67" s="860"/>
      <c r="AEL67" s="860"/>
      <c r="AEM67" s="860"/>
      <c r="AEN67" s="860"/>
      <c r="AEO67" s="860"/>
      <c r="AEP67" s="860"/>
      <c r="AEQ67" s="860"/>
      <c r="AER67" s="860"/>
      <c r="AES67" s="860"/>
      <c r="AET67" s="860"/>
      <c r="AEU67" s="860"/>
      <c r="AEV67" s="860"/>
      <c r="AEW67" s="860"/>
      <c r="AEX67" s="860"/>
      <c r="AEY67" s="860"/>
      <c r="AEZ67" s="860"/>
      <c r="AFA67" s="860"/>
      <c r="AFB67" s="860"/>
      <c r="AFC67" s="860"/>
      <c r="AFD67" s="860"/>
      <c r="AFE67" s="860"/>
      <c r="AFF67" s="860"/>
      <c r="AFG67" s="860"/>
      <c r="AFH67" s="860"/>
      <c r="AFI67" s="860"/>
      <c r="AFJ67" s="860"/>
      <c r="AFK67" s="860"/>
      <c r="AFL67" s="860"/>
      <c r="AFM67" s="860"/>
      <c r="AFN67" s="860"/>
      <c r="AFO67" s="860"/>
      <c r="AFP67" s="860"/>
      <c r="AFQ67" s="860"/>
      <c r="AFR67" s="860"/>
      <c r="AFS67" s="860"/>
      <c r="AFT67" s="860"/>
      <c r="AFU67" s="860"/>
      <c r="AFV67" s="860"/>
      <c r="AFW67" s="860"/>
      <c r="AFX67" s="860"/>
      <c r="AFY67" s="860"/>
      <c r="AFZ67" s="860"/>
      <c r="AGA67" s="860"/>
      <c r="AGB67" s="860"/>
      <c r="AGC67" s="860"/>
      <c r="AGD67" s="860"/>
      <c r="AGE67" s="860"/>
      <c r="AGF67" s="860"/>
      <c r="AGG67" s="860"/>
      <c r="AGH67" s="860"/>
      <c r="AGI67" s="860"/>
      <c r="AGJ67" s="860"/>
      <c r="AGK67" s="860"/>
      <c r="AGL67" s="860"/>
      <c r="AGM67" s="860"/>
      <c r="AGN67" s="860"/>
      <c r="AGO67" s="860"/>
      <c r="AGP67" s="860"/>
      <c r="AGQ67" s="860"/>
      <c r="AGR67" s="860"/>
      <c r="AGS67" s="860"/>
      <c r="AGT67" s="860"/>
      <c r="AGU67" s="860"/>
      <c r="AGV67" s="860"/>
      <c r="AGW67" s="860"/>
      <c r="AGX67" s="860"/>
      <c r="AGY67" s="860"/>
      <c r="AGZ67" s="860"/>
      <c r="AHA67" s="860"/>
      <c r="AHB67" s="860"/>
      <c r="AHC67" s="860"/>
      <c r="AHD67" s="860"/>
      <c r="AHE67" s="860"/>
      <c r="AHF67" s="860"/>
      <c r="AHG67" s="860"/>
      <c r="AHH67" s="860"/>
      <c r="AHI67" s="860"/>
      <c r="AHJ67" s="860"/>
      <c r="AHK67" s="860"/>
      <c r="AHL67" s="860"/>
      <c r="AHM67" s="860"/>
      <c r="AHN67" s="860"/>
      <c r="AHO67" s="860"/>
      <c r="AHP67" s="860"/>
      <c r="AHQ67" s="860"/>
      <c r="AHR67" s="860"/>
      <c r="AHS67" s="860"/>
      <c r="AHT67" s="860"/>
      <c r="AHU67" s="860"/>
      <c r="AHV67" s="860"/>
      <c r="AHW67" s="860"/>
      <c r="AHX67" s="860"/>
      <c r="AHY67" s="860"/>
      <c r="AHZ67" s="860"/>
      <c r="AIA67" s="860"/>
      <c r="AIB67" s="860"/>
      <c r="AIC67" s="860"/>
      <c r="AID67" s="860"/>
      <c r="AIE67" s="860"/>
      <c r="AIF67" s="860"/>
      <c r="AIG67" s="860"/>
      <c r="AIH67" s="860"/>
      <c r="AII67" s="860"/>
      <c r="AIJ67" s="860"/>
      <c r="AIK67" s="860"/>
      <c r="AIL67" s="860"/>
      <c r="AIM67" s="860"/>
      <c r="AIN67" s="860"/>
      <c r="AIO67" s="860"/>
      <c r="AIP67" s="860"/>
      <c r="AIQ67" s="860"/>
      <c r="AIR67" s="860"/>
      <c r="AIS67" s="860"/>
      <c r="AIT67" s="860"/>
      <c r="AIU67" s="860"/>
      <c r="AIV67" s="860"/>
      <c r="AIW67" s="860"/>
      <c r="AIX67" s="860"/>
      <c r="AIY67" s="860"/>
      <c r="AIZ67" s="860"/>
      <c r="AJA67" s="860"/>
      <c r="AJB67" s="860"/>
      <c r="AJC67" s="860"/>
      <c r="AJD67" s="860"/>
      <c r="AJE67" s="860"/>
      <c r="AJF67" s="860"/>
      <c r="AJG67" s="860"/>
      <c r="AJH67" s="860"/>
      <c r="AJI67" s="860"/>
      <c r="AJJ67" s="860"/>
      <c r="AJK67" s="860"/>
      <c r="AJL67" s="860"/>
      <c r="AJM67" s="860"/>
      <c r="AJN67" s="860"/>
      <c r="AJO67" s="860"/>
      <c r="AJP67" s="860"/>
      <c r="AJQ67" s="860"/>
      <c r="AJR67" s="860"/>
      <c r="AJS67" s="860"/>
      <c r="AJT67" s="860"/>
      <c r="AJU67" s="860"/>
      <c r="AJV67" s="860"/>
      <c r="AJW67" s="860"/>
      <c r="AJX67" s="860"/>
      <c r="AJY67" s="860"/>
      <c r="AJZ67" s="860"/>
      <c r="AKA67" s="860"/>
      <c r="AKB67" s="860"/>
      <c r="AKC67" s="860"/>
      <c r="AKD67" s="860"/>
      <c r="AKE67" s="860"/>
      <c r="AKF67" s="860"/>
      <c r="AKG67" s="860"/>
      <c r="AKH67" s="860"/>
      <c r="AKI67" s="860"/>
      <c r="AKJ67" s="860"/>
      <c r="AKK67" s="860"/>
      <c r="AKL67" s="860"/>
      <c r="AKM67" s="860"/>
      <c r="AKN67" s="860"/>
      <c r="AKO67" s="860"/>
      <c r="AKP67" s="860"/>
      <c r="AKQ67" s="860"/>
      <c r="AKR67" s="860"/>
      <c r="AKS67" s="860"/>
      <c r="AKT67" s="860"/>
      <c r="AKU67" s="860"/>
      <c r="AKV67" s="860"/>
      <c r="AKW67" s="860"/>
      <c r="AKX67" s="860"/>
      <c r="AKY67" s="860"/>
      <c r="AKZ67" s="860"/>
      <c r="ALA67" s="860"/>
      <c r="ALB67" s="860"/>
      <c r="ALC67" s="860"/>
      <c r="ALD67" s="860"/>
      <c r="ALE67" s="860"/>
      <c r="ALF67" s="860"/>
      <c r="ALG67" s="860"/>
      <c r="ALH67" s="860"/>
      <c r="ALI67" s="860"/>
      <c r="ALJ67" s="860"/>
      <c r="ALK67" s="860"/>
      <c r="ALL67" s="860"/>
      <c r="ALM67" s="860"/>
      <c r="ALN67" s="860"/>
      <c r="ALO67" s="860"/>
      <c r="ALP67" s="860"/>
      <c r="ALQ67" s="860"/>
      <c r="ALR67" s="860"/>
      <c r="ALS67" s="860"/>
      <c r="ALT67" s="860"/>
      <c r="ALU67" s="860"/>
      <c r="ALV67" s="860"/>
      <c r="ALW67" s="860"/>
      <c r="ALX67" s="860"/>
      <c r="ALY67" s="860"/>
      <c r="ALZ67" s="860"/>
      <c r="AMA67" s="860"/>
      <c r="AMB67" s="860"/>
      <c r="AMC67" s="860"/>
      <c r="AMD67" s="860"/>
      <c r="AME67" s="860"/>
      <c r="AMF67" s="860"/>
      <c r="AMG67" s="860"/>
      <c r="AMH67" s="860"/>
      <c r="AMI67" s="860"/>
      <c r="AMJ67" s="860"/>
      <c r="AMK67" s="860"/>
      <c r="AML67" s="860"/>
      <c r="AMM67" s="860"/>
      <c r="AMN67" s="860"/>
      <c r="AMO67" s="860"/>
      <c r="AMP67" s="860"/>
      <c r="AMQ67" s="860"/>
      <c r="AMR67" s="860"/>
      <c r="AMS67" s="860"/>
      <c r="AMT67" s="860"/>
      <c r="AMU67" s="860"/>
      <c r="AMV67" s="860"/>
      <c r="AMW67" s="860"/>
      <c r="AMX67" s="860"/>
      <c r="AMY67" s="860"/>
      <c r="AMZ67" s="860"/>
      <c r="ANA67" s="860"/>
      <c r="ANB67" s="860"/>
      <c r="ANC67" s="860"/>
      <c r="AND67" s="860"/>
      <c r="ANE67" s="860"/>
      <c r="ANF67" s="860"/>
      <c r="ANG67" s="860"/>
      <c r="ANH67" s="860"/>
      <c r="ANI67" s="860"/>
      <c r="ANJ67" s="860"/>
      <c r="ANK67" s="860"/>
      <c r="ANL67" s="860"/>
      <c r="ANM67" s="860"/>
      <c r="ANN67" s="860"/>
      <c r="ANO67" s="860"/>
      <c r="ANP67" s="860"/>
      <c r="ANQ67" s="860"/>
      <c r="ANR67" s="860"/>
      <c r="ANS67" s="860"/>
      <c r="ANT67" s="860"/>
      <c r="ANU67" s="860"/>
      <c r="ANV67" s="860"/>
      <c r="ANW67" s="860"/>
      <c r="ANX67" s="860"/>
      <c r="ANY67" s="860"/>
      <c r="ANZ67" s="860"/>
      <c r="AOA67" s="860"/>
      <c r="AOB67" s="860"/>
      <c r="AOC67" s="860"/>
      <c r="AOD67" s="860"/>
      <c r="AOE67" s="860"/>
      <c r="AOF67" s="860"/>
      <c r="AOG67" s="860"/>
      <c r="AOH67" s="860"/>
      <c r="AOI67" s="860"/>
      <c r="AOJ67" s="860"/>
      <c r="AOK67" s="860"/>
      <c r="AOL67" s="860"/>
      <c r="AOM67" s="860"/>
      <c r="AON67" s="860"/>
      <c r="AOO67" s="860"/>
      <c r="AOP67" s="860"/>
      <c r="AOQ67" s="860"/>
      <c r="AOR67" s="860"/>
      <c r="AOS67" s="860"/>
      <c r="AOT67" s="860"/>
      <c r="AOU67" s="860"/>
      <c r="AOV67" s="860"/>
      <c r="AOW67" s="860"/>
      <c r="AOX67" s="860"/>
      <c r="AOY67" s="860"/>
      <c r="AOZ67" s="860"/>
      <c r="APA67" s="860"/>
      <c r="APB67" s="860"/>
      <c r="APC67" s="860"/>
      <c r="APD67" s="860"/>
      <c r="APE67" s="860"/>
      <c r="APF67" s="860"/>
      <c r="APG67" s="860"/>
      <c r="APH67" s="860"/>
      <c r="API67" s="860"/>
      <c r="APJ67" s="860"/>
      <c r="APK67" s="860"/>
      <c r="APL67" s="860"/>
      <c r="APM67" s="860"/>
      <c r="APN67" s="860"/>
      <c r="APO67" s="860"/>
      <c r="APP67" s="860"/>
      <c r="APQ67" s="860"/>
      <c r="APR67" s="860"/>
      <c r="APS67" s="860"/>
      <c r="APT67" s="860"/>
      <c r="APU67" s="860"/>
      <c r="APV67" s="860"/>
      <c r="APW67" s="860"/>
      <c r="APX67" s="860"/>
      <c r="APY67" s="860"/>
      <c r="APZ67" s="860"/>
      <c r="AQA67" s="860"/>
      <c r="AQB67" s="860"/>
      <c r="AQC67" s="860"/>
      <c r="AQD67" s="860"/>
      <c r="AQE67" s="860"/>
      <c r="AQF67" s="860"/>
      <c r="AQG67" s="860"/>
      <c r="AQH67" s="860"/>
      <c r="AQI67" s="860"/>
      <c r="AQJ67" s="860"/>
      <c r="AQK67" s="860"/>
      <c r="AQL67" s="860"/>
      <c r="AQM67" s="860"/>
      <c r="AQN67" s="860"/>
      <c r="AQO67" s="860"/>
      <c r="AQP67" s="860"/>
      <c r="AQQ67" s="860"/>
      <c r="AQR67" s="860"/>
      <c r="AQS67" s="860"/>
      <c r="AQT67" s="860"/>
      <c r="AQU67" s="860"/>
      <c r="AQV67" s="860"/>
      <c r="AQW67" s="860"/>
      <c r="AQX67" s="860"/>
      <c r="AQY67" s="860"/>
      <c r="AQZ67" s="860"/>
      <c r="ARA67" s="860"/>
      <c r="ARB67" s="860"/>
      <c r="ARC67" s="860"/>
      <c r="ARD67" s="860"/>
      <c r="ARE67" s="860"/>
      <c r="ARF67" s="860"/>
      <c r="ARG67" s="860"/>
      <c r="ARH67" s="860"/>
      <c r="ARI67" s="860"/>
      <c r="ARJ67" s="860"/>
      <c r="ARK67" s="860"/>
      <c r="ARL67" s="860"/>
      <c r="ARM67" s="860"/>
      <c r="ARN67" s="860"/>
      <c r="ARO67" s="860"/>
      <c r="ARP67" s="860"/>
      <c r="ARQ67" s="860"/>
      <c r="ARR67" s="860"/>
      <c r="ARS67" s="860"/>
      <c r="ART67" s="860"/>
      <c r="ARU67" s="860"/>
      <c r="ARV67" s="860"/>
      <c r="ARW67" s="860"/>
      <c r="ARX67" s="860"/>
      <c r="ARY67" s="860"/>
      <c r="ARZ67" s="860"/>
      <c r="ASA67" s="860"/>
      <c r="ASB67" s="860"/>
      <c r="ASC67" s="860"/>
      <c r="ASD67" s="860"/>
      <c r="ASE67" s="860"/>
      <c r="ASF67" s="860"/>
      <c r="ASG67" s="860"/>
      <c r="ASH67" s="860"/>
      <c r="ASI67" s="860"/>
      <c r="ASJ67" s="860"/>
      <c r="ASK67" s="860"/>
      <c r="ASL67" s="860"/>
      <c r="ASM67" s="860"/>
      <c r="ASN67" s="860"/>
      <c r="ASO67" s="860"/>
      <c r="ASP67" s="860"/>
      <c r="ASQ67" s="860"/>
      <c r="ASR67" s="860"/>
      <c r="ASS67" s="860"/>
      <c r="AST67" s="860"/>
      <c r="ASU67" s="860"/>
      <c r="ASV67" s="860"/>
      <c r="ASW67" s="860"/>
      <c r="ASX67" s="860"/>
      <c r="ASY67" s="860"/>
      <c r="ASZ67" s="860"/>
      <c r="ATA67" s="860"/>
      <c r="ATB67" s="860"/>
      <c r="ATC67" s="860"/>
      <c r="ATD67" s="860"/>
      <c r="ATE67" s="860"/>
      <c r="ATF67" s="860"/>
      <c r="ATG67" s="860"/>
      <c r="ATH67" s="860"/>
      <c r="ATI67" s="860"/>
      <c r="ATJ67" s="860"/>
      <c r="ATK67" s="860"/>
      <c r="ATL67" s="860"/>
      <c r="ATM67" s="860"/>
      <c r="ATN67" s="860"/>
      <c r="ATO67" s="860"/>
      <c r="ATP67" s="860"/>
      <c r="ATQ67" s="860"/>
      <c r="ATR67" s="860"/>
      <c r="ATS67" s="860"/>
      <c r="ATT67" s="860"/>
      <c r="ATU67" s="860"/>
      <c r="ATV67" s="860"/>
      <c r="ATW67" s="860"/>
      <c r="ATX67" s="860"/>
      <c r="ATY67" s="860"/>
      <c r="ATZ67" s="860"/>
      <c r="AUA67" s="860"/>
      <c r="AUB67" s="860"/>
      <c r="AUC67" s="860"/>
      <c r="AUD67" s="860"/>
      <c r="AUE67" s="860"/>
      <c r="AUF67" s="860"/>
      <c r="AUG67" s="860"/>
      <c r="AUH67" s="860"/>
      <c r="AUI67" s="860"/>
      <c r="AUJ67" s="860"/>
      <c r="AUK67" s="860"/>
      <c r="AUL67" s="860"/>
      <c r="AUM67" s="860"/>
      <c r="AUN67" s="860"/>
      <c r="AUO67" s="860"/>
      <c r="AUP67" s="860"/>
      <c r="AUQ67" s="860"/>
      <c r="AUR67" s="860"/>
      <c r="AUS67" s="860"/>
      <c r="AUT67" s="860"/>
      <c r="AUU67" s="860"/>
      <c r="AUV67" s="860"/>
      <c r="AUW67" s="860"/>
      <c r="AUX67" s="860"/>
      <c r="AUY67" s="860"/>
      <c r="AUZ67" s="860"/>
      <c r="AVA67" s="860"/>
      <c r="AVB67" s="860"/>
      <c r="AVC67" s="860"/>
      <c r="AVD67" s="860"/>
      <c r="AVE67" s="860"/>
      <c r="AVF67" s="860"/>
      <c r="AVG67" s="860"/>
      <c r="AVH67" s="860"/>
      <c r="AVI67" s="860"/>
      <c r="AVJ67" s="860"/>
      <c r="AVK67" s="860"/>
      <c r="AVL67" s="860"/>
      <c r="AVM67" s="860"/>
      <c r="AVN67" s="860"/>
      <c r="AVO67" s="860"/>
      <c r="AVP67" s="860"/>
      <c r="AVQ67" s="860"/>
      <c r="AVR67" s="860"/>
      <c r="AVS67" s="860"/>
      <c r="AVT67" s="860"/>
      <c r="AVU67" s="860"/>
      <c r="AVV67" s="860"/>
      <c r="AVW67" s="860"/>
      <c r="AVX67" s="860"/>
      <c r="AVY67" s="860"/>
      <c r="AVZ67" s="860"/>
      <c r="AWA67" s="860"/>
      <c r="AWB67" s="860"/>
      <c r="AWC67" s="860"/>
      <c r="AWD67" s="860"/>
      <c r="AWE67" s="860"/>
      <c r="AWF67" s="860"/>
      <c r="AWG67" s="860"/>
      <c r="AWH67" s="860"/>
      <c r="AWI67" s="860"/>
      <c r="AWJ67" s="860"/>
      <c r="AWK67" s="860"/>
      <c r="AWL67" s="860"/>
      <c r="AWM67" s="860"/>
      <c r="AWN67" s="860"/>
      <c r="AWO67" s="860"/>
      <c r="AWP67" s="860"/>
      <c r="AWQ67" s="860"/>
      <c r="AWR67" s="860"/>
      <c r="AWS67" s="860"/>
      <c r="AWT67" s="860"/>
      <c r="AWU67" s="860"/>
      <c r="AWV67" s="860"/>
      <c r="AWW67" s="860"/>
      <c r="AWX67" s="860"/>
      <c r="AWY67" s="860"/>
      <c r="AWZ67" s="860"/>
      <c r="AXA67" s="860"/>
      <c r="AXB67" s="860"/>
      <c r="AXC67" s="860"/>
      <c r="AXD67" s="860"/>
      <c r="AXE67" s="860"/>
      <c r="AXF67" s="860"/>
      <c r="AXG67" s="860"/>
      <c r="AXH67" s="860"/>
      <c r="AXI67" s="860"/>
      <c r="AXJ67" s="860"/>
      <c r="AXK67" s="860"/>
      <c r="AXL67" s="860"/>
      <c r="AXM67" s="860"/>
      <c r="AXN67" s="860"/>
      <c r="AXO67" s="860"/>
      <c r="AXP67" s="860"/>
      <c r="AXQ67" s="860"/>
      <c r="AXR67" s="860"/>
      <c r="AXS67" s="860"/>
      <c r="AXT67" s="860"/>
      <c r="AXU67" s="860"/>
      <c r="AXV67" s="860"/>
      <c r="AXW67" s="860"/>
      <c r="AXX67" s="860"/>
      <c r="AXY67" s="860"/>
      <c r="AXZ67" s="860"/>
      <c r="AYA67" s="860"/>
      <c r="AYB67" s="860"/>
      <c r="AYC67" s="860"/>
      <c r="AYD67" s="860"/>
      <c r="AYE67" s="860"/>
      <c r="AYF67" s="860"/>
      <c r="AYG67" s="860"/>
      <c r="AYH67" s="860"/>
      <c r="AYI67" s="860"/>
      <c r="AYJ67" s="860"/>
      <c r="AYK67" s="860"/>
      <c r="AYL67" s="860"/>
      <c r="AYM67" s="860"/>
      <c r="AYN67" s="860"/>
      <c r="AYO67" s="860"/>
      <c r="AYP67" s="860"/>
      <c r="AYQ67" s="860"/>
      <c r="AYR67" s="860"/>
      <c r="AYS67" s="860"/>
      <c r="AYT67" s="860"/>
      <c r="AYU67" s="860"/>
      <c r="AYV67" s="860"/>
      <c r="AYW67" s="860"/>
      <c r="AYX67" s="860"/>
      <c r="AYY67" s="860"/>
      <c r="AYZ67" s="860"/>
      <c r="AZA67" s="860"/>
      <c r="AZB67" s="860"/>
      <c r="AZC67" s="860"/>
      <c r="AZD67" s="860"/>
      <c r="AZE67" s="860"/>
      <c r="AZF67" s="860"/>
      <c r="AZG67" s="860"/>
      <c r="AZH67" s="860"/>
      <c r="AZI67" s="860"/>
      <c r="AZJ67" s="860"/>
      <c r="AZK67" s="860"/>
      <c r="AZL67" s="860"/>
      <c r="AZM67" s="860"/>
      <c r="AZN67" s="860"/>
      <c r="AZO67" s="860"/>
      <c r="AZP67" s="860"/>
      <c r="AZQ67" s="860"/>
      <c r="AZR67" s="860"/>
      <c r="AZS67" s="860"/>
      <c r="AZT67" s="860"/>
      <c r="AZU67" s="860"/>
      <c r="AZV67" s="860"/>
      <c r="AZW67" s="860"/>
      <c r="AZX67" s="860"/>
      <c r="AZY67" s="860"/>
      <c r="AZZ67" s="860"/>
      <c r="BAA67" s="860"/>
      <c r="BAB67" s="860"/>
      <c r="BAC67" s="860"/>
      <c r="BAD67" s="860"/>
      <c r="BAE67" s="860"/>
      <c r="BAF67" s="860"/>
      <c r="BAG67" s="860"/>
      <c r="BAH67" s="860"/>
      <c r="BAI67" s="860"/>
      <c r="BAJ67" s="860"/>
      <c r="BAK67" s="860"/>
      <c r="BAL67" s="860"/>
      <c r="BAM67" s="860"/>
      <c r="BAN67" s="860"/>
      <c r="BAO67" s="860"/>
      <c r="BAP67" s="860"/>
      <c r="BAQ67" s="860"/>
      <c r="BAR67" s="860"/>
      <c r="BAS67" s="860"/>
      <c r="BAT67" s="860"/>
      <c r="BAU67" s="860"/>
      <c r="BAV67" s="860"/>
      <c r="BAW67" s="860"/>
      <c r="BAX67" s="860"/>
      <c r="BAY67" s="860"/>
      <c r="BAZ67" s="860"/>
      <c r="BBA67" s="860"/>
      <c r="BBB67" s="860"/>
      <c r="BBC67" s="860"/>
      <c r="BBD67" s="860"/>
      <c r="BBE67" s="860"/>
      <c r="BBF67" s="860"/>
      <c r="BBG67" s="860"/>
      <c r="BBH67" s="860"/>
      <c r="BBI67" s="860"/>
      <c r="BBJ67" s="860"/>
      <c r="BBK67" s="860"/>
      <c r="BBL67" s="860"/>
      <c r="BBM67" s="860"/>
      <c r="BBN67" s="860"/>
      <c r="BBO67" s="860"/>
      <c r="BBP67" s="860"/>
      <c r="BBQ67" s="860"/>
      <c r="BBR67" s="860"/>
      <c r="BBS67" s="860"/>
      <c r="BBT67" s="860"/>
      <c r="BBU67" s="860"/>
      <c r="BBV67" s="860"/>
      <c r="BBW67" s="860"/>
      <c r="BBX67" s="860"/>
      <c r="BBY67" s="860"/>
      <c r="BBZ67" s="860"/>
      <c r="BCA67" s="860"/>
      <c r="BCB67" s="860"/>
      <c r="BCC67" s="860"/>
      <c r="BCD67" s="860"/>
      <c r="BCE67" s="860"/>
      <c r="BCF67" s="860"/>
      <c r="BCG67" s="860"/>
      <c r="BCH67" s="860"/>
      <c r="BCI67" s="860"/>
      <c r="BCJ67" s="860"/>
      <c r="BCK67" s="860"/>
      <c r="BCL67" s="860"/>
      <c r="BCM67" s="860"/>
      <c r="BCN67" s="860"/>
      <c r="BCO67" s="860"/>
      <c r="BCP67" s="860"/>
      <c r="BCQ67" s="860"/>
      <c r="BCR67" s="860"/>
      <c r="BCS67" s="860"/>
      <c r="BCT67" s="860"/>
      <c r="BCU67" s="860"/>
      <c r="BCV67" s="860"/>
      <c r="BCW67" s="860"/>
      <c r="BCX67" s="860"/>
      <c r="BCY67" s="860"/>
      <c r="BCZ67" s="860"/>
      <c r="BDA67" s="860"/>
      <c r="BDB67" s="860"/>
      <c r="BDC67" s="860"/>
      <c r="BDD67" s="860"/>
      <c r="BDE67" s="860"/>
      <c r="BDF67" s="860"/>
      <c r="BDG67" s="860"/>
      <c r="BDH67" s="860"/>
      <c r="BDI67" s="860"/>
      <c r="BDJ67" s="860"/>
      <c r="BDK67" s="860"/>
      <c r="BDL67" s="860"/>
      <c r="BDM67" s="860"/>
      <c r="BDN67" s="860"/>
      <c r="BDO67" s="860"/>
      <c r="BDP67" s="860"/>
      <c r="BDQ67" s="860"/>
      <c r="BDR67" s="860"/>
      <c r="BDS67" s="860"/>
      <c r="BDT67" s="860"/>
      <c r="BDU67" s="860"/>
      <c r="BDV67" s="860"/>
      <c r="BDW67" s="860"/>
      <c r="BDX67" s="860"/>
      <c r="BDY67" s="860"/>
      <c r="BDZ67" s="860"/>
      <c r="BEA67" s="860"/>
      <c r="BEB67" s="860"/>
      <c r="BEC67" s="860"/>
      <c r="BED67" s="860"/>
      <c r="BEE67" s="860"/>
      <c r="BEF67" s="860"/>
      <c r="BEG67" s="860"/>
      <c r="BEH67" s="860"/>
      <c r="BEI67" s="860"/>
      <c r="BEJ67" s="860"/>
      <c r="BEK67" s="860"/>
      <c r="BEL67" s="860"/>
      <c r="BEM67" s="860"/>
      <c r="BEN67" s="860"/>
      <c r="BEO67" s="860"/>
      <c r="BEP67" s="860"/>
      <c r="BEQ67" s="860"/>
      <c r="BER67" s="860"/>
      <c r="BES67" s="860"/>
      <c r="BET67" s="860"/>
      <c r="BEU67" s="860"/>
      <c r="BEV67" s="860"/>
      <c r="BEW67" s="860"/>
      <c r="BEX67" s="860"/>
      <c r="BEY67" s="860"/>
      <c r="BEZ67" s="860"/>
      <c r="BFA67" s="860"/>
      <c r="BFB67" s="860"/>
      <c r="BFC67" s="860"/>
      <c r="BFD67" s="860"/>
      <c r="BFE67" s="860"/>
      <c r="BFF67" s="860"/>
      <c r="BFG67" s="860"/>
      <c r="BFH67" s="860"/>
      <c r="BFI67" s="860"/>
      <c r="BFJ67" s="860"/>
      <c r="BFK67" s="860"/>
      <c r="BFL67" s="860"/>
      <c r="BFM67" s="860"/>
      <c r="BFN67" s="860"/>
      <c r="BFO67" s="860"/>
      <c r="BFP67" s="860"/>
      <c r="BFQ67" s="860"/>
      <c r="BFR67" s="860"/>
      <c r="BFS67" s="860"/>
      <c r="BFT67" s="860"/>
      <c r="BFU67" s="860"/>
      <c r="BFV67" s="860"/>
      <c r="BFW67" s="860"/>
      <c r="BFX67" s="860"/>
      <c r="BFY67" s="860"/>
      <c r="BFZ67" s="860"/>
      <c r="BGA67" s="860"/>
      <c r="BGB67" s="860"/>
      <c r="BGC67" s="860"/>
      <c r="BGD67" s="860"/>
      <c r="BGE67" s="860"/>
      <c r="BGF67" s="860"/>
      <c r="BGG67" s="860"/>
      <c r="BGH67" s="860"/>
      <c r="BGI67" s="860"/>
      <c r="BGJ67" s="860"/>
      <c r="BGK67" s="860"/>
      <c r="BGL67" s="860"/>
      <c r="BGM67" s="860"/>
      <c r="BGN67" s="860"/>
      <c r="BGO67" s="860"/>
      <c r="BGP67" s="860"/>
      <c r="BGQ67" s="860"/>
      <c r="BGR67" s="860"/>
      <c r="BGS67" s="860"/>
      <c r="BGT67" s="860"/>
      <c r="BGU67" s="860"/>
      <c r="BGV67" s="860"/>
      <c r="BGW67" s="860"/>
      <c r="BGX67" s="860"/>
      <c r="BGY67" s="860"/>
      <c r="BGZ67" s="860"/>
      <c r="BHA67" s="860"/>
      <c r="BHB67" s="860"/>
      <c r="BHC67" s="860"/>
      <c r="BHD67" s="860"/>
      <c r="BHE67" s="860"/>
      <c r="BHF67" s="860"/>
      <c r="BHG67" s="860"/>
      <c r="BHH67" s="860"/>
      <c r="BHI67" s="860"/>
      <c r="BHJ67" s="860"/>
      <c r="BHK67" s="860"/>
      <c r="BHL67" s="860"/>
      <c r="BHM67" s="860"/>
      <c r="BHN67" s="860"/>
      <c r="BHO67" s="860"/>
      <c r="BHP67" s="860"/>
      <c r="BHQ67" s="860"/>
      <c r="BHR67" s="860"/>
      <c r="BHS67" s="860"/>
      <c r="BHT67" s="860"/>
      <c r="BHU67" s="860"/>
      <c r="BHV67" s="860"/>
      <c r="BHW67" s="860"/>
      <c r="BHX67" s="860"/>
      <c r="BHY67" s="860"/>
      <c r="BHZ67" s="860"/>
      <c r="BIA67" s="860"/>
      <c r="BIB67" s="860"/>
      <c r="BIC67" s="860"/>
      <c r="BID67" s="860"/>
      <c r="BIE67" s="860"/>
      <c r="BIF67" s="860"/>
      <c r="BIG67" s="860"/>
      <c r="BIH67" s="860"/>
      <c r="BII67" s="860"/>
      <c r="BIJ67" s="860"/>
      <c r="BIK67" s="860"/>
      <c r="BIL67" s="860"/>
      <c r="BIM67" s="860"/>
      <c r="BIN67" s="860"/>
      <c r="BIO67" s="860"/>
      <c r="BIP67" s="860"/>
      <c r="BIQ67" s="860"/>
      <c r="BIR67" s="860"/>
      <c r="BIS67" s="860"/>
      <c r="BIT67" s="860"/>
      <c r="BIU67" s="860"/>
      <c r="BIV67" s="860"/>
      <c r="BIW67" s="860"/>
      <c r="BIX67" s="860"/>
      <c r="BIY67" s="860"/>
      <c r="BIZ67" s="860"/>
      <c r="BJA67" s="860"/>
      <c r="BJB67" s="860"/>
      <c r="BJC67" s="860"/>
      <c r="BJD67" s="860"/>
      <c r="BJE67" s="860"/>
      <c r="BJF67" s="860"/>
      <c r="BJG67" s="860"/>
      <c r="BJH67" s="860"/>
      <c r="BJI67" s="860"/>
      <c r="BJJ67" s="860"/>
      <c r="BJK67" s="860"/>
      <c r="BJL67" s="860"/>
      <c r="BJM67" s="860"/>
      <c r="BJN67" s="860"/>
      <c r="BJO67" s="860"/>
      <c r="BJP67" s="860"/>
      <c r="BJQ67" s="860"/>
      <c r="BJR67" s="860"/>
      <c r="BJS67" s="860"/>
      <c r="BJT67" s="860"/>
      <c r="BJU67" s="860"/>
      <c r="BJV67" s="860"/>
      <c r="BJW67" s="860"/>
      <c r="BJX67" s="860"/>
      <c r="BJY67" s="860"/>
      <c r="BJZ67" s="860"/>
      <c r="BKA67" s="860"/>
      <c r="BKB67" s="860"/>
      <c r="BKC67" s="860"/>
      <c r="BKD67" s="860"/>
      <c r="BKE67" s="860"/>
      <c r="BKF67" s="860"/>
      <c r="BKG67" s="860"/>
      <c r="BKH67" s="860"/>
      <c r="BKI67" s="860"/>
      <c r="BKJ67" s="860"/>
      <c r="BKK67" s="860"/>
      <c r="BKL67" s="860"/>
      <c r="BKM67" s="860"/>
      <c r="BKN67" s="860"/>
      <c r="BKO67" s="860"/>
      <c r="BKP67" s="860"/>
      <c r="BKQ67" s="860"/>
      <c r="BKR67" s="860"/>
      <c r="BKS67" s="860"/>
      <c r="BKT67" s="860"/>
      <c r="BKU67" s="860"/>
      <c r="BKV67" s="860"/>
      <c r="BKW67" s="860"/>
      <c r="BKX67" s="860"/>
      <c r="BKY67" s="860"/>
      <c r="BKZ67" s="860"/>
      <c r="BLA67" s="860"/>
      <c r="BLB67" s="860"/>
      <c r="BLC67" s="860"/>
      <c r="BLD67" s="860"/>
      <c r="BLE67" s="860"/>
      <c r="BLF67" s="860"/>
      <c r="BLG67" s="860"/>
      <c r="BLH67" s="860"/>
      <c r="BLI67" s="860"/>
      <c r="BLJ67" s="860"/>
      <c r="BLK67" s="860"/>
      <c r="BLL67" s="860"/>
      <c r="BLM67" s="860"/>
      <c r="BLN67" s="860"/>
      <c r="BLO67" s="860"/>
      <c r="BLP67" s="860"/>
      <c r="BLQ67" s="860"/>
      <c r="BLR67" s="860"/>
      <c r="BLS67" s="860"/>
      <c r="BLT67" s="860"/>
      <c r="BLU67" s="860"/>
      <c r="BLV67" s="860"/>
      <c r="BLW67" s="860"/>
      <c r="BLX67" s="860"/>
      <c r="BLY67" s="860"/>
      <c r="BLZ67" s="860"/>
      <c r="BMA67" s="860"/>
      <c r="BMB67" s="860"/>
      <c r="BMC67" s="860"/>
      <c r="BMD67" s="860"/>
      <c r="BME67" s="860"/>
      <c r="BMF67" s="860"/>
      <c r="BMG67" s="860"/>
      <c r="BMH67" s="860"/>
      <c r="BMI67" s="860"/>
      <c r="BMJ67" s="860"/>
      <c r="BMK67" s="860"/>
      <c r="BML67" s="860"/>
      <c r="BMM67" s="860"/>
      <c r="BMN67" s="860"/>
      <c r="BMO67" s="860"/>
      <c r="BMP67" s="860"/>
      <c r="BMQ67" s="860"/>
      <c r="BMR67" s="860"/>
      <c r="BMS67" s="860"/>
      <c r="BMT67" s="860"/>
      <c r="BMU67" s="860"/>
      <c r="BMV67" s="860"/>
      <c r="BMW67" s="860"/>
      <c r="BMX67" s="860"/>
      <c r="BMY67" s="860"/>
      <c r="BMZ67" s="860"/>
      <c r="BNA67" s="860"/>
      <c r="BNB67" s="860"/>
      <c r="BNC67" s="860"/>
      <c r="BND67" s="860"/>
      <c r="BNE67" s="860"/>
      <c r="BNF67" s="860"/>
      <c r="BNG67" s="860"/>
      <c r="BNH67" s="860"/>
      <c r="BNI67" s="860"/>
      <c r="BNJ67" s="860"/>
      <c r="BNK67" s="860"/>
      <c r="BNL67" s="860"/>
      <c r="BNM67" s="860"/>
      <c r="BNN67" s="860"/>
      <c r="BNO67" s="860"/>
      <c r="BNP67" s="860"/>
      <c r="BNQ67" s="860"/>
      <c r="BNR67" s="860"/>
      <c r="BNS67" s="860"/>
      <c r="BNT67" s="860"/>
      <c r="BNU67" s="860"/>
      <c r="BNV67" s="860"/>
      <c r="BNW67" s="860"/>
      <c r="BNX67" s="860"/>
      <c r="BNY67" s="860"/>
      <c r="BNZ67" s="860"/>
      <c r="BOA67" s="860"/>
      <c r="BOB67" s="860"/>
      <c r="BOC67" s="860"/>
      <c r="BOD67" s="860"/>
      <c r="BOE67" s="860"/>
      <c r="BOF67" s="860"/>
      <c r="BOG67" s="860"/>
      <c r="BOH67" s="860"/>
      <c r="BOI67" s="860"/>
      <c r="BOJ67" s="860"/>
      <c r="BOK67" s="860"/>
      <c r="BOL67" s="860"/>
      <c r="BOM67" s="860"/>
      <c r="BON67" s="860"/>
      <c r="BOO67" s="860"/>
      <c r="BOP67" s="860"/>
      <c r="BOQ67" s="860"/>
      <c r="BOR67" s="860"/>
      <c r="BOS67" s="860"/>
      <c r="BOT67" s="860"/>
      <c r="BOU67" s="860"/>
      <c r="BOV67" s="860"/>
      <c r="BOW67" s="860"/>
      <c r="BOX67" s="860"/>
      <c r="BOY67" s="860"/>
      <c r="BOZ67" s="860"/>
      <c r="BPA67" s="860"/>
      <c r="BPB67" s="860"/>
      <c r="BPC67" s="860"/>
      <c r="BPD67" s="860"/>
      <c r="BPE67" s="860"/>
      <c r="BPF67" s="860"/>
      <c r="BPG67" s="860"/>
      <c r="BPH67" s="860"/>
      <c r="BPI67" s="860"/>
      <c r="BPJ67" s="860"/>
      <c r="BPK67" s="860"/>
      <c r="BPL67" s="860"/>
      <c r="BPM67" s="860"/>
      <c r="BPN67" s="860"/>
      <c r="BPO67" s="860"/>
      <c r="BPP67" s="860"/>
      <c r="BPQ67" s="860"/>
      <c r="BPR67" s="860"/>
      <c r="BPS67" s="860"/>
      <c r="BPT67" s="860"/>
      <c r="BPU67" s="860"/>
      <c r="BPV67" s="860"/>
      <c r="BPW67" s="860"/>
      <c r="BPX67" s="860"/>
      <c r="BPY67" s="860"/>
      <c r="BPZ67" s="860"/>
      <c r="BQA67" s="860"/>
      <c r="BQB67" s="860"/>
      <c r="BQC67" s="860"/>
      <c r="BQD67" s="860"/>
      <c r="BQE67" s="860"/>
      <c r="BQF67" s="860"/>
      <c r="BQG67" s="860"/>
      <c r="BQH67" s="860"/>
      <c r="BQI67" s="860"/>
      <c r="BQJ67" s="860"/>
      <c r="BQK67" s="860"/>
      <c r="BQL67" s="860"/>
      <c r="BQM67" s="860"/>
      <c r="BQN67" s="860"/>
      <c r="BQO67" s="860"/>
      <c r="BQP67" s="860"/>
      <c r="BQQ67" s="860"/>
      <c r="BQR67" s="860"/>
      <c r="BQS67" s="860"/>
      <c r="BQT67" s="860"/>
      <c r="BQU67" s="860"/>
      <c r="BQV67" s="860"/>
      <c r="BQW67" s="860"/>
      <c r="BQX67" s="860"/>
      <c r="BQY67" s="860"/>
      <c r="BQZ67" s="860"/>
      <c r="BRA67" s="860"/>
      <c r="BRB67" s="860"/>
      <c r="BRC67" s="860"/>
      <c r="BRD67" s="860"/>
      <c r="BRE67" s="860"/>
      <c r="BRF67" s="860"/>
      <c r="BRG67" s="860"/>
      <c r="BRH67" s="860"/>
      <c r="BRI67" s="860"/>
      <c r="BRJ67" s="860"/>
      <c r="BRK67" s="860"/>
      <c r="BRL67" s="860"/>
      <c r="BRM67" s="860"/>
      <c r="BRN67" s="860"/>
      <c r="BRO67" s="860"/>
      <c r="BRP67" s="860"/>
      <c r="BRQ67" s="860"/>
      <c r="BRR67" s="860"/>
      <c r="BRS67" s="860"/>
      <c r="BRT67" s="860"/>
      <c r="BRU67" s="860"/>
      <c r="BRV67" s="860"/>
      <c r="BRW67" s="860"/>
      <c r="BRX67" s="860"/>
      <c r="BRY67" s="860"/>
      <c r="BRZ67" s="860"/>
      <c r="BSA67" s="860"/>
      <c r="BSB67" s="860"/>
      <c r="BSC67" s="860"/>
      <c r="BSD67" s="860"/>
      <c r="BSE67" s="860"/>
      <c r="BSF67" s="860"/>
      <c r="BSG67" s="860"/>
      <c r="BSH67" s="860"/>
      <c r="BSI67" s="860"/>
      <c r="BSJ67" s="860"/>
      <c r="BSK67" s="860"/>
      <c r="BSL67" s="860"/>
      <c r="BSM67" s="860"/>
      <c r="BSN67" s="860"/>
      <c r="BSO67" s="860"/>
      <c r="BSP67" s="860"/>
      <c r="BSQ67" s="860"/>
      <c r="BSR67" s="860"/>
      <c r="BSS67" s="860"/>
      <c r="BST67" s="860"/>
      <c r="BSU67" s="860"/>
      <c r="BSV67" s="860"/>
      <c r="BSW67" s="860"/>
      <c r="BSX67" s="860"/>
      <c r="BSY67" s="860"/>
      <c r="BSZ67" s="860"/>
      <c r="BTA67" s="860"/>
      <c r="BTB67" s="860"/>
      <c r="BTC67" s="860"/>
      <c r="BTD67" s="860"/>
      <c r="BTE67" s="860"/>
      <c r="BTF67" s="860"/>
      <c r="BTG67" s="860"/>
      <c r="BTH67" s="860"/>
      <c r="BTI67" s="860"/>
      <c r="BTJ67" s="860"/>
      <c r="BTK67" s="860"/>
      <c r="BTL67" s="860"/>
      <c r="BTM67" s="860"/>
      <c r="BTN67" s="860"/>
      <c r="BTO67" s="860"/>
      <c r="BTP67" s="860"/>
      <c r="BTQ67" s="860"/>
      <c r="BTR67" s="860"/>
      <c r="BTS67" s="860"/>
      <c r="BTT67" s="860"/>
      <c r="BTU67" s="860"/>
      <c r="BTV67" s="860"/>
      <c r="BTW67" s="860"/>
      <c r="BTX67" s="860"/>
      <c r="BTY67" s="860"/>
      <c r="BTZ67" s="860"/>
      <c r="BUA67" s="860"/>
      <c r="BUB67" s="860"/>
      <c r="BUC67" s="860"/>
      <c r="BUD67" s="860"/>
      <c r="BUE67" s="860"/>
      <c r="BUF67" s="860"/>
      <c r="BUG67" s="860"/>
      <c r="BUH67" s="860"/>
      <c r="BUI67" s="860"/>
      <c r="BUJ67" s="860"/>
      <c r="BUK67" s="860"/>
      <c r="BUL67" s="860"/>
      <c r="BUM67" s="860"/>
      <c r="BUN67" s="860"/>
      <c r="BUO67" s="860"/>
      <c r="BUP67" s="860"/>
      <c r="BUQ67" s="860"/>
      <c r="BUR67" s="860"/>
      <c r="BUS67" s="860"/>
      <c r="BUT67" s="860"/>
      <c r="BUU67" s="860"/>
      <c r="BUV67" s="860"/>
      <c r="BUW67" s="860"/>
      <c r="BUX67" s="860"/>
      <c r="BUY67" s="860"/>
      <c r="BUZ67" s="860"/>
      <c r="BVA67" s="860"/>
      <c r="BVB67" s="860"/>
      <c r="BVC67" s="860"/>
      <c r="BVD67" s="860"/>
      <c r="BVE67" s="860"/>
      <c r="BVF67" s="860"/>
      <c r="BVG67" s="860"/>
      <c r="BVH67" s="860"/>
      <c r="BVI67" s="860"/>
      <c r="BVJ67" s="860"/>
      <c r="BVK67" s="860"/>
      <c r="BVL67" s="860"/>
      <c r="BVM67" s="860"/>
      <c r="BVN67" s="860"/>
      <c r="BVO67" s="860"/>
      <c r="BVP67" s="860"/>
      <c r="BVQ67" s="860"/>
      <c r="BVR67" s="860"/>
      <c r="BVS67" s="860"/>
      <c r="BVT67" s="860"/>
      <c r="BVU67" s="860"/>
      <c r="BVV67" s="860"/>
      <c r="BVW67" s="860"/>
      <c r="BVX67" s="860"/>
      <c r="BVY67" s="860"/>
      <c r="BVZ67" s="860"/>
      <c r="BWA67" s="860"/>
      <c r="BWB67" s="860"/>
      <c r="BWC67" s="860"/>
      <c r="BWD67" s="860"/>
      <c r="BWE67" s="860"/>
      <c r="BWF67" s="860"/>
      <c r="BWG67" s="860"/>
      <c r="BWH67" s="860"/>
      <c r="BWI67" s="860"/>
      <c r="BWJ67" s="860"/>
      <c r="BWK67" s="860"/>
      <c r="BWL67" s="860"/>
      <c r="BWM67" s="860"/>
      <c r="BWN67" s="860"/>
      <c r="BWO67" s="860"/>
      <c r="BWP67" s="860"/>
      <c r="BWQ67" s="860"/>
      <c r="BWR67" s="860"/>
      <c r="BWS67" s="860"/>
      <c r="BWT67" s="860"/>
      <c r="BWU67" s="860"/>
      <c r="BWV67" s="860"/>
      <c r="BWW67" s="860"/>
      <c r="BWX67" s="860"/>
      <c r="BWY67" s="860"/>
      <c r="BWZ67" s="860"/>
      <c r="BXA67" s="860"/>
      <c r="BXB67" s="860"/>
      <c r="BXC67" s="860"/>
      <c r="BXD67" s="860"/>
      <c r="BXE67" s="860"/>
      <c r="BXF67" s="860"/>
      <c r="BXG67" s="860"/>
      <c r="BXH67" s="860"/>
      <c r="BXI67" s="860"/>
      <c r="BXJ67" s="860"/>
      <c r="BXK67" s="860"/>
      <c r="BXL67" s="860"/>
      <c r="BXM67" s="860"/>
      <c r="BXN67" s="860"/>
      <c r="BXO67" s="860"/>
      <c r="BXP67" s="860"/>
      <c r="BXQ67" s="860"/>
      <c r="BXR67" s="860"/>
      <c r="BXS67" s="860"/>
      <c r="BXT67" s="860"/>
      <c r="BXU67" s="860"/>
      <c r="BXV67" s="860"/>
      <c r="BXW67" s="860"/>
      <c r="BXX67" s="860"/>
      <c r="BXY67" s="860"/>
      <c r="BXZ67" s="860"/>
      <c r="BYA67" s="860"/>
      <c r="BYB67" s="860"/>
      <c r="BYC67" s="860"/>
      <c r="BYD67" s="860"/>
      <c r="BYE67" s="860"/>
      <c r="BYF67" s="860"/>
      <c r="BYG67" s="860"/>
      <c r="BYH67" s="860"/>
      <c r="BYI67" s="860"/>
      <c r="BYJ67" s="860"/>
      <c r="BYK67" s="860"/>
      <c r="BYL67" s="860"/>
      <c r="BYM67" s="860"/>
      <c r="BYN67" s="860"/>
      <c r="BYO67" s="860"/>
      <c r="BYP67" s="860"/>
      <c r="BYQ67" s="860"/>
      <c r="BYR67" s="860"/>
      <c r="BYS67" s="860"/>
      <c r="BYT67" s="860"/>
      <c r="BYU67" s="860"/>
      <c r="BYV67" s="860"/>
      <c r="BYW67" s="860"/>
      <c r="BYX67" s="860"/>
      <c r="BYY67" s="860"/>
      <c r="BYZ67" s="860"/>
      <c r="BZA67" s="860"/>
      <c r="BZB67" s="860"/>
      <c r="BZC67" s="860"/>
      <c r="BZD67" s="860"/>
      <c r="BZE67" s="860"/>
      <c r="BZF67" s="860"/>
      <c r="BZG67" s="860"/>
      <c r="BZH67" s="860"/>
      <c r="BZI67" s="860"/>
      <c r="BZJ67" s="860"/>
      <c r="BZK67" s="860"/>
      <c r="BZL67" s="860"/>
      <c r="BZM67" s="860"/>
      <c r="BZN67" s="860"/>
      <c r="BZO67" s="860"/>
      <c r="BZP67" s="860"/>
      <c r="BZQ67" s="860"/>
      <c r="BZR67" s="860"/>
      <c r="BZS67" s="860"/>
      <c r="BZT67" s="860"/>
      <c r="BZU67" s="860"/>
      <c r="BZV67" s="860"/>
      <c r="BZW67" s="860"/>
      <c r="BZX67" s="860"/>
      <c r="BZY67" s="860"/>
      <c r="BZZ67" s="860"/>
      <c r="CAA67" s="860"/>
      <c r="CAB67" s="860"/>
      <c r="CAC67" s="860"/>
      <c r="CAD67" s="860"/>
      <c r="CAE67" s="860"/>
      <c r="CAF67" s="860"/>
      <c r="CAG67" s="860"/>
      <c r="CAH67" s="860"/>
      <c r="CAI67" s="860"/>
      <c r="CAJ67" s="860"/>
      <c r="CAK67" s="860"/>
      <c r="CAL67" s="860"/>
      <c r="CAM67" s="860"/>
      <c r="CAN67" s="860"/>
      <c r="CAO67" s="860"/>
      <c r="CAP67" s="860"/>
      <c r="CAQ67" s="860"/>
      <c r="CAR67" s="860"/>
      <c r="CAS67" s="860"/>
      <c r="CAT67" s="860"/>
      <c r="CAU67" s="860"/>
      <c r="CAV67" s="860"/>
      <c r="CAW67" s="860"/>
      <c r="CAX67" s="860"/>
      <c r="CAY67" s="860"/>
      <c r="CAZ67" s="860"/>
      <c r="CBA67" s="860"/>
      <c r="CBB67" s="860"/>
      <c r="CBC67" s="860"/>
      <c r="CBD67" s="860"/>
      <c r="CBE67" s="860"/>
      <c r="CBF67" s="860"/>
      <c r="CBG67" s="860"/>
      <c r="CBH67" s="860"/>
      <c r="CBI67" s="860"/>
      <c r="CBJ67" s="860"/>
      <c r="CBK67" s="860"/>
      <c r="CBL67" s="860"/>
      <c r="CBM67" s="860"/>
      <c r="CBN67" s="860"/>
      <c r="CBO67" s="860"/>
      <c r="CBP67" s="860"/>
      <c r="CBQ67" s="860"/>
      <c r="CBR67" s="860"/>
      <c r="CBS67" s="860"/>
      <c r="CBT67" s="860"/>
      <c r="CBU67" s="860"/>
      <c r="CBV67" s="860"/>
      <c r="CBW67" s="860"/>
      <c r="CBX67" s="860"/>
      <c r="CBY67" s="860"/>
      <c r="CBZ67" s="860"/>
      <c r="CCA67" s="860"/>
      <c r="CCB67" s="860"/>
      <c r="CCC67" s="860"/>
      <c r="CCD67" s="860"/>
      <c r="CCE67" s="860"/>
      <c r="CCF67" s="860"/>
      <c r="CCG67" s="860"/>
      <c r="CCH67" s="860"/>
      <c r="CCI67" s="860"/>
      <c r="CCJ67" s="860"/>
      <c r="CCK67" s="860"/>
      <c r="CCL67" s="860"/>
      <c r="CCM67" s="860"/>
      <c r="CCN67" s="860"/>
      <c r="CCO67" s="860"/>
      <c r="CCP67" s="860"/>
      <c r="CCQ67" s="860"/>
      <c r="CCR67" s="860"/>
      <c r="CCS67" s="860"/>
      <c r="CCT67" s="860"/>
      <c r="CCU67" s="860"/>
      <c r="CCV67" s="860"/>
      <c r="CCW67" s="860"/>
      <c r="CCX67" s="860"/>
      <c r="CCY67" s="860"/>
      <c r="CCZ67" s="860"/>
      <c r="CDA67" s="860"/>
      <c r="CDB67" s="860"/>
      <c r="CDC67" s="860"/>
      <c r="CDD67" s="860"/>
      <c r="CDE67" s="860"/>
      <c r="CDF67" s="860"/>
      <c r="CDG67" s="860"/>
      <c r="CDH67" s="860"/>
      <c r="CDI67" s="860"/>
      <c r="CDJ67" s="860"/>
      <c r="CDK67" s="860"/>
      <c r="CDL67" s="860"/>
      <c r="CDM67" s="860"/>
      <c r="CDN67" s="860"/>
      <c r="CDO67" s="860"/>
      <c r="CDP67" s="860"/>
      <c r="CDQ67" s="860"/>
      <c r="CDR67" s="860"/>
      <c r="CDS67" s="860"/>
      <c r="CDT67" s="860"/>
      <c r="CDU67" s="860"/>
      <c r="CDV67" s="860"/>
      <c r="CDW67" s="860"/>
      <c r="CDX67" s="860"/>
      <c r="CDY67" s="860"/>
      <c r="CDZ67" s="860"/>
      <c r="CEA67" s="860"/>
      <c r="CEB67" s="860"/>
      <c r="CEC67" s="860"/>
      <c r="CED67" s="860"/>
      <c r="CEE67" s="860"/>
      <c r="CEF67" s="860"/>
      <c r="CEG67" s="860"/>
      <c r="CEH67" s="860"/>
      <c r="CEI67" s="860"/>
      <c r="CEJ67" s="860"/>
      <c r="CEK67" s="860"/>
      <c r="CEL67" s="860"/>
      <c r="CEM67" s="860"/>
      <c r="CEN67" s="860"/>
      <c r="CEO67" s="860"/>
      <c r="CEP67" s="860"/>
      <c r="CEQ67" s="860"/>
      <c r="CER67" s="860"/>
      <c r="CES67" s="860"/>
      <c r="CET67" s="860"/>
      <c r="CEU67" s="860"/>
      <c r="CEV67" s="860"/>
      <c r="CEW67" s="860"/>
      <c r="CEX67" s="860"/>
      <c r="CEY67" s="860"/>
      <c r="CEZ67" s="860"/>
      <c r="CFA67" s="860"/>
      <c r="CFB67" s="860"/>
      <c r="CFC67" s="860"/>
      <c r="CFD67" s="860"/>
      <c r="CFE67" s="860"/>
      <c r="CFF67" s="860"/>
      <c r="CFG67" s="860"/>
      <c r="CFH67" s="860"/>
      <c r="CFI67" s="860"/>
      <c r="CFJ67" s="860"/>
      <c r="CFK67" s="860"/>
      <c r="CFL67" s="860"/>
      <c r="CFM67" s="860"/>
      <c r="CFN67" s="860"/>
      <c r="CFO67" s="860"/>
      <c r="CFP67" s="860"/>
      <c r="CFQ67" s="860"/>
      <c r="CFR67" s="860"/>
      <c r="CFS67" s="860"/>
      <c r="CFT67" s="860"/>
      <c r="CFU67" s="860"/>
      <c r="CFV67" s="860"/>
      <c r="CFW67" s="860"/>
      <c r="CFX67" s="860"/>
      <c r="CFY67" s="860"/>
      <c r="CFZ67" s="860"/>
      <c r="CGA67" s="860"/>
      <c r="CGB67" s="860"/>
      <c r="CGC67" s="860"/>
      <c r="CGD67" s="860"/>
      <c r="CGE67" s="860"/>
      <c r="CGF67" s="860"/>
      <c r="CGG67" s="860"/>
      <c r="CGH67" s="860"/>
      <c r="CGI67" s="860"/>
      <c r="CGJ67" s="860"/>
      <c r="CGK67" s="860"/>
      <c r="CGL67" s="860"/>
      <c r="CGM67" s="860"/>
      <c r="CGN67" s="860"/>
      <c r="CGO67" s="860"/>
      <c r="CGP67" s="860"/>
      <c r="CGQ67" s="860"/>
      <c r="CGR67" s="860"/>
      <c r="CGS67" s="860"/>
      <c r="CGT67" s="860"/>
      <c r="CGU67" s="860"/>
      <c r="CGV67" s="860"/>
      <c r="CGW67" s="860"/>
      <c r="CGX67" s="860"/>
      <c r="CGY67" s="860"/>
      <c r="CGZ67" s="860"/>
      <c r="CHA67" s="860"/>
      <c r="CHB67" s="860"/>
      <c r="CHC67" s="860"/>
      <c r="CHD67" s="860"/>
      <c r="CHE67" s="860"/>
      <c r="CHF67" s="860"/>
      <c r="CHG67" s="860"/>
      <c r="CHH67" s="860"/>
      <c r="CHI67" s="860"/>
      <c r="CHJ67" s="860"/>
      <c r="CHK67" s="860"/>
      <c r="CHL67" s="860"/>
      <c r="CHM67" s="860"/>
      <c r="CHN67" s="860"/>
      <c r="CHO67" s="860"/>
      <c r="CHP67" s="860"/>
      <c r="CHQ67" s="860"/>
      <c r="CHR67" s="860"/>
      <c r="CHS67" s="860"/>
      <c r="CHT67" s="860"/>
      <c r="CHU67" s="860"/>
      <c r="CHV67" s="860"/>
      <c r="CHW67" s="860"/>
      <c r="CHX67" s="860"/>
      <c r="CHY67" s="860"/>
      <c r="CHZ67" s="860"/>
      <c r="CIA67" s="860"/>
      <c r="CIB67" s="860"/>
      <c r="CIC67" s="860"/>
      <c r="CID67" s="860"/>
      <c r="CIE67" s="860"/>
      <c r="CIF67" s="860"/>
      <c r="CIG67" s="860"/>
      <c r="CIH67" s="860"/>
      <c r="CII67" s="860"/>
      <c r="CIJ67" s="860"/>
      <c r="CIK67" s="860"/>
      <c r="CIL67" s="860"/>
      <c r="CIM67" s="860"/>
      <c r="CIN67" s="860"/>
      <c r="CIO67" s="860"/>
      <c r="CIP67" s="860"/>
      <c r="CIQ67" s="860"/>
      <c r="CIR67" s="860"/>
      <c r="CIS67" s="860"/>
      <c r="CIT67" s="860"/>
      <c r="CIU67" s="860"/>
      <c r="CIV67" s="860"/>
      <c r="CIW67" s="860"/>
      <c r="CIX67" s="860"/>
      <c r="CIY67" s="860"/>
      <c r="CIZ67" s="860"/>
      <c r="CJA67" s="860"/>
      <c r="CJB67" s="860"/>
      <c r="CJC67" s="860"/>
      <c r="CJD67" s="860"/>
      <c r="CJE67" s="860"/>
      <c r="CJF67" s="860"/>
      <c r="CJG67" s="860"/>
      <c r="CJH67" s="860"/>
      <c r="CJI67" s="860"/>
      <c r="CJJ67" s="860"/>
      <c r="CJK67" s="860"/>
      <c r="CJL67" s="860"/>
      <c r="CJM67" s="860"/>
      <c r="CJN67" s="860"/>
      <c r="CJO67" s="860"/>
      <c r="CJP67" s="860"/>
      <c r="CJQ67" s="860"/>
      <c r="CJR67" s="860"/>
      <c r="CJS67" s="860"/>
      <c r="CJT67" s="860"/>
      <c r="CJU67" s="860"/>
      <c r="CJV67" s="860"/>
      <c r="CJW67" s="860"/>
      <c r="CJX67" s="860"/>
      <c r="CJY67" s="860"/>
      <c r="CJZ67" s="860"/>
      <c r="CKA67" s="860"/>
      <c r="CKB67" s="860"/>
      <c r="CKC67" s="860"/>
      <c r="CKD67" s="860"/>
      <c r="CKE67" s="860"/>
      <c r="CKF67" s="860"/>
      <c r="CKG67" s="860"/>
      <c r="CKH67" s="860"/>
      <c r="CKI67" s="860"/>
      <c r="CKJ67" s="860"/>
      <c r="CKK67" s="860"/>
      <c r="CKL67" s="860"/>
      <c r="CKM67" s="860"/>
      <c r="CKN67" s="860"/>
      <c r="CKO67" s="860"/>
      <c r="CKP67" s="860"/>
      <c r="CKQ67" s="860"/>
      <c r="CKR67" s="860"/>
      <c r="CKS67" s="860"/>
      <c r="CKT67" s="860"/>
      <c r="CKU67" s="860"/>
      <c r="CKV67" s="860"/>
      <c r="CKW67" s="860"/>
      <c r="CKX67" s="860"/>
      <c r="CKY67" s="860"/>
      <c r="CKZ67" s="860"/>
      <c r="CLA67" s="860"/>
      <c r="CLB67" s="860"/>
      <c r="CLC67" s="860"/>
      <c r="CLD67" s="860"/>
      <c r="CLE67" s="860"/>
      <c r="CLF67" s="860"/>
      <c r="CLG67" s="860"/>
      <c r="CLH67" s="860"/>
      <c r="CLI67" s="860"/>
      <c r="CLJ67" s="860"/>
      <c r="CLK67" s="860"/>
      <c r="CLL67" s="860"/>
      <c r="CLM67" s="860"/>
      <c r="CLN67" s="860"/>
      <c r="CLO67" s="860"/>
      <c r="CLP67" s="860"/>
      <c r="CLQ67" s="860"/>
      <c r="CLR67" s="860"/>
      <c r="CLS67" s="860"/>
      <c r="CLT67" s="860"/>
      <c r="CLU67" s="860"/>
      <c r="CLV67" s="860"/>
      <c r="CLW67" s="860"/>
      <c r="CLX67" s="860"/>
      <c r="CLY67" s="860"/>
      <c r="CLZ67" s="860"/>
      <c r="CMA67" s="860"/>
      <c r="CMB67" s="860"/>
      <c r="CMC67" s="860"/>
      <c r="CMD67" s="860"/>
      <c r="CME67" s="860"/>
      <c r="CMF67" s="860"/>
      <c r="CMG67" s="860"/>
      <c r="CMH67" s="860"/>
      <c r="CMI67" s="860"/>
      <c r="CMJ67" s="860"/>
      <c r="CMK67" s="860"/>
      <c r="CML67" s="860"/>
      <c r="CMM67" s="860"/>
      <c r="CMN67" s="860"/>
      <c r="CMO67" s="860"/>
      <c r="CMP67" s="860"/>
      <c r="CMQ67" s="860"/>
      <c r="CMR67" s="860"/>
      <c r="CMS67" s="860"/>
      <c r="CMT67" s="860"/>
      <c r="CMU67" s="860"/>
      <c r="CMV67" s="860"/>
      <c r="CMW67" s="860"/>
      <c r="CMX67" s="860"/>
      <c r="CMY67" s="860"/>
      <c r="CMZ67" s="860"/>
      <c r="CNA67" s="860"/>
      <c r="CNB67" s="860"/>
      <c r="CNC67" s="860"/>
      <c r="CND67" s="860"/>
      <c r="CNE67" s="860"/>
      <c r="CNF67" s="860"/>
      <c r="CNG67" s="860"/>
      <c r="CNH67" s="860"/>
      <c r="CNI67" s="860"/>
      <c r="CNJ67" s="860"/>
      <c r="CNK67" s="860"/>
      <c r="CNL67" s="860"/>
      <c r="CNM67" s="860"/>
      <c r="CNN67" s="860"/>
      <c r="CNO67" s="860"/>
      <c r="CNP67" s="860"/>
      <c r="CNQ67" s="860"/>
      <c r="CNR67" s="860"/>
      <c r="CNS67" s="860"/>
      <c r="CNT67" s="860"/>
      <c r="CNU67" s="860"/>
      <c r="CNV67" s="860"/>
      <c r="CNW67" s="860"/>
      <c r="CNX67" s="860"/>
      <c r="CNY67" s="860"/>
      <c r="CNZ67" s="860"/>
      <c r="COA67" s="860"/>
      <c r="COB67" s="860"/>
      <c r="COC67" s="860"/>
      <c r="COD67" s="860"/>
      <c r="COE67" s="860"/>
      <c r="COF67" s="860"/>
      <c r="COG67" s="860"/>
      <c r="COH67" s="860"/>
      <c r="COI67" s="860"/>
      <c r="COJ67" s="860"/>
      <c r="COK67" s="860"/>
      <c r="COL67" s="860"/>
      <c r="COM67" s="860"/>
      <c r="CON67" s="860"/>
      <c r="COO67" s="860"/>
      <c r="COP67" s="860"/>
      <c r="COQ67" s="860"/>
      <c r="COR67" s="860"/>
      <c r="COS67" s="860"/>
      <c r="COT67" s="860"/>
      <c r="COU67" s="860"/>
      <c r="COV67" s="860"/>
      <c r="COW67" s="860"/>
      <c r="COX67" s="860"/>
      <c r="COY67" s="860"/>
      <c r="COZ67" s="860"/>
      <c r="CPA67" s="860"/>
      <c r="CPB67" s="860"/>
      <c r="CPC67" s="860"/>
      <c r="CPD67" s="860"/>
      <c r="CPE67" s="860"/>
      <c r="CPF67" s="860"/>
      <c r="CPG67" s="860"/>
      <c r="CPH67" s="860"/>
      <c r="CPI67" s="860"/>
      <c r="CPJ67" s="860"/>
      <c r="CPK67" s="860"/>
      <c r="CPL67" s="860"/>
      <c r="CPM67" s="860"/>
      <c r="CPN67" s="860"/>
      <c r="CPO67" s="860"/>
      <c r="CPP67" s="860"/>
      <c r="CPQ67" s="860"/>
      <c r="CPR67" s="860"/>
      <c r="CPS67" s="860"/>
      <c r="CPT67" s="860"/>
      <c r="CPU67" s="860"/>
      <c r="CPV67" s="860"/>
      <c r="CPW67" s="860"/>
      <c r="CPX67" s="860"/>
      <c r="CPY67" s="860"/>
      <c r="CPZ67" s="860"/>
      <c r="CQA67" s="860"/>
      <c r="CQB67" s="860"/>
      <c r="CQC67" s="860"/>
      <c r="CQD67" s="860"/>
      <c r="CQE67" s="860"/>
      <c r="CQF67" s="860"/>
      <c r="CQG67" s="860"/>
      <c r="CQH67" s="860"/>
      <c r="CQI67" s="860"/>
      <c r="CQJ67" s="860"/>
      <c r="CQK67" s="860"/>
      <c r="CQL67" s="860"/>
      <c r="CQM67" s="860"/>
      <c r="CQN67" s="860"/>
      <c r="CQO67" s="860"/>
      <c r="CQP67" s="860"/>
      <c r="CQQ67" s="860"/>
      <c r="CQR67" s="860"/>
      <c r="CQS67" s="860"/>
      <c r="CQT67" s="860"/>
      <c r="CQU67" s="860"/>
      <c r="CQV67" s="860"/>
      <c r="CQW67" s="860"/>
      <c r="CQX67" s="860"/>
      <c r="CQY67" s="860"/>
      <c r="CQZ67" s="860"/>
      <c r="CRA67" s="860"/>
      <c r="CRB67" s="860"/>
      <c r="CRC67" s="860"/>
      <c r="CRD67" s="860"/>
      <c r="CRE67" s="860"/>
      <c r="CRF67" s="860"/>
      <c r="CRG67" s="860"/>
      <c r="CRH67" s="860"/>
      <c r="CRI67" s="860"/>
      <c r="CRJ67" s="860"/>
      <c r="CRK67" s="860"/>
      <c r="CRL67" s="860"/>
      <c r="CRM67" s="860"/>
      <c r="CRN67" s="860"/>
      <c r="CRO67" s="860"/>
      <c r="CRP67" s="860"/>
      <c r="CRQ67" s="860"/>
      <c r="CRR67" s="860"/>
      <c r="CRS67" s="860"/>
      <c r="CRT67" s="860"/>
      <c r="CRU67" s="860"/>
      <c r="CRV67" s="860"/>
      <c r="CRW67" s="860"/>
      <c r="CRX67" s="860"/>
      <c r="CRY67" s="860"/>
      <c r="CRZ67" s="860"/>
      <c r="CSA67" s="860"/>
      <c r="CSB67" s="860"/>
      <c r="CSC67" s="860"/>
      <c r="CSD67" s="860"/>
      <c r="CSE67" s="860"/>
      <c r="CSF67" s="860"/>
      <c r="CSG67" s="860"/>
      <c r="CSH67" s="860"/>
      <c r="CSI67" s="860"/>
      <c r="CSJ67" s="860"/>
      <c r="CSK67" s="860"/>
      <c r="CSL67" s="860"/>
      <c r="CSM67" s="860"/>
      <c r="CSN67" s="860"/>
      <c r="CSO67" s="860"/>
      <c r="CSP67" s="860"/>
      <c r="CSQ67" s="860"/>
      <c r="CSR67" s="860"/>
      <c r="CSS67" s="860"/>
      <c r="CST67" s="860"/>
      <c r="CSU67" s="860"/>
      <c r="CSV67" s="860"/>
      <c r="CSW67" s="860"/>
      <c r="CSX67" s="860"/>
      <c r="CSY67" s="860"/>
      <c r="CSZ67" s="860"/>
      <c r="CTA67" s="860"/>
      <c r="CTB67" s="860"/>
      <c r="CTC67" s="860"/>
      <c r="CTD67" s="860"/>
      <c r="CTE67" s="860"/>
      <c r="CTF67" s="860"/>
      <c r="CTG67" s="860"/>
      <c r="CTH67" s="860"/>
      <c r="CTI67" s="860"/>
      <c r="CTJ67" s="860"/>
      <c r="CTK67" s="860"/>
      <c r="CTL67" s="860"/>
      <c r="CTM67" s="860"/>
      <c r="CTN67" s="860"/>
      <c r="CTO67" s="860"/>
      <c r="CTP67" s="860"/>
      <c r="CTQ67" s="860"/>
      <c r="CTR67" s="860"/>
      <c r="CTS67" s="860"/>
      <c r="CTT67" s="860"/>
      <c r="CTU67" s="860"/>
      <c r="CTV67" s="860"/>
      <c r="CTW67" s="860"/>
      <c r="CTX67" s="860"/>
      <c r="CTY67" s="860"/>
      <c r="CTZ67" s="860"/>
      <c r="CUA67" s="860"/>
      <c r="CUB67" s="860"/>
      <c r="CUC67" s="860"/>
      <c r="CUD67" s="860"/>
      <c r="CUE67" s="860"/>
      <c r="CUF67" s="860"/>
      <c r="CUG67" s="860"/>
      <c r="CUH67" s="860"/>
      <c r="CUI67" s="860"/>
      <c r="CUJ67" s="860"/>
      <c r="CUK67" s="860"/>
      <c r="CUL67" s="860"/>
      <c r="CUM67" s="860"/>
      <c r="CUN67" s="860"/>
      <c r="CUO67" s="860"/>
      <c r="CUP67" s="860"/>
      <c r="CUQ67" s="860"/>
      <c r="CUR67" s="860"/>
      <c r="CUS67" s="860"/>
      <c r="CUT67" s="860"/>
      <c r="CUU67" s="860"/>
      <c r="CUV67" s="860"/>
      <c r="CUW67" s="860"/>
      <c r="CUX67" s="860"/>
      <c r="CUY67" s="860"/>
      <c r="CUZ67" s="860"/>
      <c r="CVA67" s="860"/>
      <c r="CVB67" s="860"/>
      <c r="CVC67" s="860"/>
      <c r="CVD67" s="860"/>
      <c r="CVE67" s="860"/>
      <c r="CVF67" s="860"/>
      <c r="CVG67" s="860"/>
      <c r="CVH67" s="860"/>
      <c r="CVI67" s="860"/>
      <c r="CVJ67" s="860"/>
      <c r="CVK67" s="860"/>
      <c r="CVL67" s="860"/>
      <c r="CVM67" s="860"/>
      <c r="CVN67" s="860"/>
      <c r="CVO67" s="860"/>
      <c r="CVP67" s="860"/>
      <c r="CVQ67" s="860"/>
      <c r="CVR67" s="860"/>
      <c r="CVS67" s="860"/>
      <c r="CVT67" s="860"/>
      <c r="CVU67" s="860"/>
      <c r="CVV67" s="860"/>
      <c r="CVW67" s="860"/>
      <c r="CVX67" s="860"/>
      <c r="CVY67" s="860"/>
      <c r="CVZ67" s="860"/>
      <c r="CWA67" s="860"/>
      <c r="CWB67" s="860"/>
      <c r="CWC67" s="860"/>
      <c r="CWD67" s="860"/>
      <c r="CWE67" s="860"/>
      <c r="CWF67" s="860"/>
      <c r="CWG67" s="860"/>
      <c r="CWH67" s="860"/>
      <c r="CWI67" s="860"/>
      <c r="CWJ67" s="860"/>
      <c r="CWK67" s="860"/>
      <c r="CWL67" s="860"/>
      <c r="CWM67" s="860"/>
      <c r="CWN67" s="860"/>
      <c r="CWO67" s="860"/>
      <c r="CWP67" s="860"/>
      <c r="CWQ67" s="860"/>
      <c r="CWR67" s="860"/>
      <c r="CWS67" s="860"/>
      <c r="CWT67" s="860"/>
      <c r="CWU67" s="860"/>
      <c r="CWV67" s="860"/>
      <c r="CWW67" s="860"/>
      <c r="CWX67" s="860"/>
      <c r="CWY67" s="860"/>
      <c r="CWZ67" s="860"/>
      <c r="CXA67" s="860"/>
      <c r="CXB67" s="860"/>
      <c r="CXC67" s="860"/>
      <c r="CXD67" s="860"/>
      <c r="CXE67" s="860"/>
      <c r="CXF67" s="860"/>
      <c r="CXG67" s="860"/>
      <c r="CXH67" s="860"/>
      <c r="CXI67" s="860"/>
      <c r="CXJ67" s="860"/>
      <c r="CXK67" s="860"/>
      <c r="CXL67" s="860"/>
      <c r="CXM67" s="860"/>
      <c r="CXN67" s="860"/>
      <c r="CXO67" s="860"/>
      <c r="CXP67" s="860"/>
      <c r="CXQ67" s="860"/>
      <c r="CXR67" s="860"/>
      <c r="CXS67" s="860"/>
      <c r="CXT67" s="860"/>
      <c r="CXU67" s="860"/>
      <c r="CXV67" s="860"/>
      <c r="CXW67" s="860"/>
      <c r="CXX67" s="860"/>
      <c r="CXY67" s="860"/>
      <c r="CXZ67" s="860"/>
      <c r="CYA67" s="860"/>
      <c r="CYB67" s="860"/>
      <c r="CYC67" s="860"/>
      <c r="CYD67" s="860"/>
      <c r="CYE67" s="860"/>
      <c r="CYF67" s="860"/>
      <c r="CYG67" s="860"/>
      <c r="CYH67" s="860"/>
      <c r="CYI67" s="860"/>
      <c r="CYJ67" s="860"/>
      <c r="CYK67" s="860"/>
      <c r="CYL67" s="860"/>
      <c r="CYM67" s="860"/>
      <c r="CYN67" s="860"/>
      <c r="CYO67" s="860"/>
      <c r="CYP67" s="860"/>
      <c r="CYQ67" s="860"/>
      <c r="CYR67" s="860"/>
      <c r="CYS67" s="860"/>
      <c r="CYT67" s="860"/>
      <c r="CYU67" s="860"/>
      <c r="CYV67" s="860"/>
      <c r="CYW67" s="860"/>
      <c r="CYX67" s="860"/>
      <c r="CYY67" s="860"/>
      <c r="CYZ67" s="860"/>
      <c r="CZA67" s="860"/>
      <c r="CZB67" s="860"/>
      <c r="CZC67" s="860"/>
      <c r="CZD67" s="860"/>
      <c r="CZE67" s="860"/>
      <c r="CZF67" s="860"/>
      <c r="CZG67" s="860"/>
      <c r="CZH67" s="860"/>
      <c r="CZI67" s="860"/>
      <c r="CZJ67" s="860"/>
      <c r="CZK67" s="860"/>
      <c r="CZL67" s="860"/>
      <c r="CZM67" s="860"/>
      <c r="CZN67" s="860"/>
      <c r="CZO67" s="860"/>
      <c r="CZP67" s="860"/>
      <c r="CZQ67" s="860"/>
      <c r="CZR67" s="860"/>
      <c r="CZS67" s="860"/>
      <c r="CZT67" s="860"/>
      <c r="CZU67" s="860"/>
      <c r="CZV67" s="860"/>
      <c r="CZW67" s="860"/>
      <c r="CZX67" s="860"/>
      <c r="CZY67" s="860"/>
      <c r="CZZ67" s="860"/>
      <c r="DAA67" s="860"/>
      <c r="DAB67" s="860"/>
      <c r="DAC67" s="860"/>
      <c r="DAD67" s="860"/>
      <c r="DAE67" s="860"/>
      <c r="DAF67" s="860"/>
      <c r="DAG67" s="860"/>
      <c r="DAH67" s="860"/>
      <c r="DAI67" s="860"/>
      <c r="DAJ67" s="860"/>
      <c r="DAK67" s="860"/>
      <c r="DAL67" s="860"/>
      <c r="DAM67" s="860"/>
      <c r="DAN67" s="860"/>
      <c r="DAO67" s="860"/>
      <c r="DAP67" s="860"/>
      <c r="DAQ67" s="860"/>
      <c r="DAR67" s="860"/>
      <c r="DAS67" s="860"/>
      <c r="DAT67" s="860"/>
      <c r="DAU67" s="860"/>
      <c r="DAV67" s="860"/>
      <c r="DAW67" s="860"/>
      <c r="DAX67" s="860"/>
      <c r="DAY67" s="860"/>
      <c r="DAZ67" s="860"/>
      <c r="DBA67" s="860"/>
      <c r="DBB67" s="860"/>
      <c r="DBC67" s="860"/>
      <c r="DBD67" s="860"/>
      <c r="DBE67" s="860"/>
      <c r="DBF67" s="860"/>
      <c r="DBG67" s="860"/>
      <c r="DBH67" s="860"/>
      <c r="DBI67" s="860"/>
      <c r="DBJ67" s="860"/>
      <c r="DBK67" s="860"/>
      <c r="DBL67" s="860"/>
      <c r="DBM67" s="860"/>
      <c r="DBN67" s="860"/>
      <c r="DBO67" s="860"/>
      <c r="DBP67" s="860"/>
      <c r="DBQ67" s="860"/>
      <c r="DBR67" s="860"/>
      <c r="DBS67" s="860"/>
      <c r="DBT67" s="860"/>
      <c r="DBU67" s="860"/>
      <c r="DBV67" s="860"/>
      <c r="DBW67" s="860"/>
      <c r="DBX67" s="860"/>
      <c r="DBY67" s="860"/>
      <c r="DBZ67" s="860"/>
      <c r="DCA67" s="860"/>
      <c r="DCB67" s="860"/>
      <c r="DCC67" s="860"/>
      <c r="DCD67" s="860"/>
      <c r="DCE67" s="860"/>
      <c r="DCF67" s="860"/>
      <c r="DCG67" s="860"/>
      <c r="DCH67" s="860"/>
      <c r="DCI67" s="860"/>
      <c r="DCJ67" s="860"/>
      <c r="DCK67" s="860"/>
      <c r="DCL67" s="860"/>
      <c r="DCM67" s="860"/>
      <c r="DCN67" s="860"/>
      <c r="DCO67" s="860"/>
      <c r="DCP67" s="860"/>
      <c r="DCQ67" s="860"/>
      <c r="DCR67" s="860"/>
      <c r="DCS67" s="860"/>
      <c r="DCT67" s="860"/>
      <c r="DCU67" s="860"/>
      <c r="DCV67" s="860"/>
      <c r="DCW67" s="860"/>
      <c r="DCX67" s="860"/>
      <c r="DCY67" s="860"/>
      <c r="DCZ67" s="860"/>
      <c r="DDA67" s="860"/>
      <c r="DDB67" s="860"/>
      <c r="DDC67" s="860"/>
      <c r="DDD67" s="860"/>
      <c r="DDE67" s="860"/>
      <c r="DDF67" s="860"/>
      <c r="DDG67" s="860"/>
      <c r="DDH67" s="860"/>
      <c r="DDI67" s="860"/>
      <c r="DDJ67" s="860"/>
      <c r="DDK67" s="860"/>
      <c r="DDL67" s="860"/>
      <c r="DDM67" s="860"/>
      <c r="DDN67" s="860"/>
      <c r="DDO67" s="860"/>
      <c r="DDP67" s="860"/>
      <c r="DDQ67" s="860"/>
      <c r="DDR67" s="860"/>
      <c r="DDS67" s="860"/>
      <c r="DDT67" s="860"/>
      <c r="DDU67" s="860"/>
      <c r="DDV67" s="860"/>
      <c r="DDW67" s="860"/>
      <c r="DDX67" s="860"/>
      <c r="DDY67" s="860"/>
      <c r="DDZ67" s="860"/>
      <c r="DEA67" s="860"/>
      <c r="DEB67" s="860"/>
      <c r="DEC67" s="860"/>
      <c r="DED67" s="860"/>
      <c r="DEE67" s="860"/>
      <c r="DEF67" s="860"/>
      <c r="DEG67" s="860"/>
      <c r="DEH67" s="860"/>
      <c r="DEI67" s="860"/>
      <c r="DEJ67" s="860"/>
      <c r="DEK67" s="860"/>
      <c r="DEL67" s="860"/>
      <c r="DEM67" s="860"/>
      <c r="DEN67" s="860"/>
      <c r="DEO67" s="860"/>
      <c r="DEP67" s="860"/>
      <c r="DEQ67" s="860"/>
      <c r="DER67" s="860"/>
      <c r="DES67" s="860"/>
      <c r="DET67" s="860"/>
      <c r="DEU67" s="860"/>
      <c r="DEV67" s="860"/>
      <c r="DEW67" s="860"/>
      <c r="DEX67" s="860"/>
      <c r="DEY67" s="860"/>
      <c r="DEZ67" s="860"/>
      <c r="DFA67" s="860"/>
      <c r="DFB67" s="860"/>
      <c r="DFC67" s="860"/>
      <c r="DFD67" s="860"/>
      <c r="DFE67" s="860"/>
      <c r="DFF67" s="860"/>
      <c r="DFG67" s="860"/>
      <c r="DFH67" s="860"/>
      <c r="DFI67" s="860"/>
      <c r="DFJ67" s="860"/>
      <c r="DFK67" s="860"/>
      <c r="DFL67" s="860"/>
      <c r="DFM67" s="860"/>
      <c r="DFN67" s="860"/>
      <c r="DFO67" s="860"/>
      <c r="DFP67" s="860"/>
      <c r="DFQ67" s="860"/>
      <c r="DFR67" s="860"/>
      <c r="DFS67" s="860"/>
      <c r="DFT67" s="860"/>
      <c r="DFU67" s="860"/>
      <c r="DFV67" s="860"/>
      <c r="DFW67" s="860"/>
      <c r="DFX67" s="860"/>
      <c r="DFY67" s="860"/>
      <c r="DFZ67" s="860"/>
      <c r="DGA67" s="860"/>
      <c r="DGB67" s="860"/>
      <c r="DGC67" s="860"/>
      <c r="DGD67" s="860"/>
      <c r="DGE67" s="860"/>
      <c r="DGF67" s="860"/>
      <c r="DGG67" s="860"/>
      <c r="DGH67" s="860"/>
      <c r="DGI67" s="860"/>
      <c r="DGJ67" s="860"/>
      <c r="DGK67" s="860"/>
      <c r="DGL67" s="860"/>
      <c r="DGM67" s="860"/>
      <c r="DGN67" s="860"/>
      <c r="DGO67" s="860"/>
      <c r="DGP67" s="860"/>
      <c r="DGQ67" s="860"/>
      <c r="DGR67" s="860"/>
      <c r="DGS67" s="860"/>
      <c r="DGT67" s="860"/>
      <c r="DGU67" s="860"/>
      <c r="DGV67" s="860"/>
      <c r="DGW67" s="860"/>
      <c r="DGX67" s="860"/>
      <c r="DGY67" s="860"/>
      <c r="DGZ67" s="860"/>
      <c r="DHA67" s="860"/>
      <c r="DHB67" s="860"/>
      <c r="DHC67" s="860"/>
      <c r="DHD67" s="860"/>
      <c r="DHE67" s="860"/>
      <c r="DHF67" s="860"/>
      <c r="DHG67" s="860"/>
      <c r="DHH67" s="860"/>
      <c r="DHI67" s="860"/>
      <c r="DHJ67" s="860"/>
      <c r="DHK67" s="860"/>
      <c r="DHL67" s="860"/>
      <c r="DHM67" s="860"/>
      <c r="DHN67" s="860"/>
      <c r="DHO67" s="860"/>
      <c r="DHP67" s="860"/>
      <c r="DHQ67" s="860"/>
      <c r="DHR67" s="860"/>
      <c r="DHS67" s="860"/>
      <c r="DHT67" s="860"/>
      <c r="DHU67" s="860"/>
      <c r="DHV67" s="860"/>
      <c r="DHW67" s="860"/>
      <c r="DHX67" s="860"/>
      <c r="DHY67" s="860"/>
      <c r="DHZ67" s="860"/>
      <c r="DIA67" s="860"/>
      <c r="DIB67" s="860"/>
      <c r="DIC67" s="860"/>
      <c r="DID67" s="860"/>
      <c r="DIE67" s="860"/>
      <c r="DIF67" s="860"/>
      <c r="DIG67" s="860"/>
      <c r="DIH67" s="860"/>
      <c r="DII67" s="860"/>
      <c r="DIJ67" s="860"/>
      <c r="DIK67" s="860"/>
      <c r="DIL67" s="860"/>
      <c r="DIM67" s="860"/>
      <c r="DIN67" s="860"/>
      <c r="DIO67" s="860"/>
      <c r="DIP67" s="860"/>
      <c r="DIQ67" s="860"/>
      <c r="DIR67" s="860"/>
      <c r="DIS67" s="860"/>
      <c r="DIT67" s="860"/>
      <c r="DIU67" s="860"/>
      <c r="DIV67" s="860"/>
      <c r="DIW67" s="860"/>
      <c r="DIX67" s="860"/>
      <c r="DIY67" s="860"/>
      <c r="DIZ67" s="860"/>
      <c r="DJA67" s="860"/>
      <c r="DJB67" s="860"/>
      <c r="DJC67" s="860"/>
      <c r="DJD67" s="860"/>
      <c r="DJE67" s="860"/>
      <c r="DJF67" s="860"/>
      <c r="DJG67" s="860"/>
      <c r="DJH67" s="860"/>
      <c r="DJI67" s="860"/>
      <c r="DJJ67" s="860"/>
      <c r="DJK67" s="860"/>
      <c r="DJL67" s="860"/>
      <c r="DJM67" s="860"/>
      <c r="DJN67" s="860"/>
      <c r="DJO67" s="860"/>
      <c r="DJP67" s="860"/>
      <c r="DJQ67" s="860"/>
      <c r="DJR67" s="860"/>
      <c r="DJS67" s="860"/>
      <c r="DJT67" s="860"/>
      <c r="DJU67" s="860"/>
      <c r="DJV67" s="860"/>
      <c r="DJW67" s="860"/>
      <c r="DJX67" s="860"/>
      <c r="DJY67" s="860"/>
      <c r="DJZ67" s="860"/>
      <c r="DKA67" s="860"/>
      <c r="DKB67" s="860"/>
      <c r="DKC67" s="860"/>
      <c r="DKD67" s="860"/>
      <c r="DKE67" s="860"/>
      <c r="DKF67" s="860"/>
      <c r="DKG67" s="860"/>
      <c r="DKH67" s="860"/>
      <c r="DKI67" s="860"/>
      <c r="DKJ67" s="860"/>
      <c r="DKK67" s="860"/>
      <c r="DKL67" s="860"/>
      <c r="DKM67" s="860"/>
      <c r="DKN67" s="860"/>
      <c r="DKO67" s="860"/>
      <c r="DKP67" s="860"/>
      <c r="DKQ67" s="860"/>
      <c r="DKR67" s="860"/>
      <c r="DKS67" s="860"/>
      <c r="DKT67" s="860"/>
      <c r="DKU67" s="860"/>
      <c r="DKV67" s="860"/>
      <c r="DKW67" s="860"/>
      <c r="DKX67" s="860"/>
      <c r="DKY67" s="860"/>
      <c r="DKZ67" s="860"/>
      <c r="DLA67" s="860"/>
      <c r="DLB67" s="860"/>
      <c r="DLC67" s="860"/>
      <c r="DLD67" s="860"/>
      <c r="DLE67" s="860"/>
      <c r="DLF67" s="860"/>
      <c r="DLG67" s="860"/>
      <c r="DLH67" s="860"/>
      <c r="DLI67" s="860"/>
      <c r="DLJ67" s="860"/>
      <c r="DLK67" s="860"/>
      <c r="DLL67" s="860"/>
      <c r="DLM67" s="860"/>
      <c r="DLN67" s="860"/>
      <c r="DLO67" s="860"/>
      <c r="DLP67" s="860"/>
      <c r="DLQ67" s="860"/>
      <c r="DLR67" s="860"/>
      <c r="DLS67" s="860"/>
      <c r="DLT67" s="860"/>
      <c r="DLU67" s="860"/>
      <c r="DLV67" s="860"/>
      <c r="DLW67" s="860"/>
      <c r="DLX67" s="860"/>
      <c r="DLY67" s="860"/>
      <c r="DLZ67" s="860"/>
      <c r="DMA67" s="860"/>
      <c r="DMB67" s="860"/>
      <c r="DMC67" s="860"/>
      <c r="DMD67" s="860"/>
      <c r="DME67" s="860"/>
      <c r="DMF67" s="860"/>
      <c r="DMG67" s="860"/>
      <c r="DMH67" s="860"/>
      <c r="DMI67" s="860"/>
      <c r="DMJ67" s="860"/>
      <c r="DMK67" s="860"/>
      <c r="DML67" s="860"/>
      <c r="DMM67" s="860"/>
      <c r="DMN67" s="860"/>
      <c r="DMO67" s="860"/>
      <c r="DMP67" s="860"/>
      <c r="DMQ67" s="860"/>
      <c r="DMR67" s="860"/>
      <c r="DMS67" s="860"/>
      <c r="DMT67" s="860"/>
      <c r="DMU67" s="860"/>
      <c r="DMV67" s="860"/>
      <c r="DMW67" s="860"/>
      <c r="DMX67" s="860"/>
      <c r="DMY67" s="860"/>
      <c r="DMZ67" s="860"/>
      <c r="DNA67" s="860"/>
      <c r="DNB67" s="860"/>
      <c r="DNC67" s="860"/>
      <c r="DND67" s="860"/>
      <c r="DNE67" s="860"/>
      <c r="DNF67" s="860"/>
      <c r="DNG67" s="860"/>
      <c r="DNH67" s="860"/>
      <c r="DNI67" s="860"/>
      <c r="DNJ67" s="860"/>
      <c r="DNK67" s="860"/>
      <c r="DNL67" s="860"/>
      <c r="DNM67" s="860"/>
      <c r="DNN67" s="860"/>
      <c r="DNO67" s="860"/>
      <c r="DNP67" s="860"/>
      <c r="DNQ67" s="860"/>
      <c r="DNR67" s="860"/>
      <c r="DNS67" s="860"/>
      <c r="DNT67" s="860"/>
      <c r="DNU67" s="860"/>
      <c r="DNV67" s="860"/>
      <c r="DNW67" s="860"/>
      <c r="DNX67" s="860"/>
      <c r="DNY67" s="860"/>
      <c r="DNZ67" s="860"/>
      <c r="DOA67" s="860"/>
      <c r="DOB67" s="860"/>
      <c r="DOC67" s="860"/>
      <c r="DOD67" s="860"/>
      <c r="DOE67" s="860"/>
      <c r="DOF67" s="860"/>
      <c r="DOG67" s="860"/>
      <c r="DOH67" s="860"/>
      <c r="DOI67" s="860"/>
      <c r="DOJ67" s="860"/>
      <c r="DOK67" s="860"/>
      <c r="DOL67" s="860"/>
      <c r="DOM67" s="860"/>
      <c r="DON67" s="860"/>
      <c r="DOO67" s="860"/>
      <c r="DOP67" s="860"/>
      <c r="DOQ67" s="860"/>
      <c r="DOR67" s="860"/>
      <c r="DOS67" s="860"/>
      <c r="DOT67" s="860"/>
      <c r="DOU67" s="860"/>
      <c r="DOV67" s="860"/>
      <c r="DOW67" s="860"/>
      <c r="DOX67" s="860"/>
      <c r="DOY67" s="860"/>
      <c r="DOZ67" s="860"/>
      <c r="DPA67" s="860"/>
      <c r="DPB67" s="860"/>
      <c r="DPC67" s="860"/>
      <c r="DPD67" s="860"/>
      <c r="DPE67" s="860"/>
      <c r="DPF67" s="860"/>
      <c r="DPG67" s="860"/>
      <c r="DPH67" s="860"/>
      <c r="DPI67" s="860"/>
      <c r="DPJ67" s="860"/>
      <c r="DPK67" s="860"/>
      <c r="DPL67" s="860"/>
      <c r="DPM67" s="860"/>
      <c r="DPN67" s="860"/>
      <c r="DPO67" s="860"/>
      <c r="DPP67" s="860"/>
      <c r="DPQ67" s="860"/>
      <c r="DPR67" s="860"/>
      <c r="DPS67" s="860"/>
      <c r="DPT67" s="860"/>
      <c r="DPU67" s="860"/>
      <c r="DPV67" s="860"/>
      <c r="DPW67" s="860"/>
      <c r="DPX67" s="860"/>
      <c r="DPY67" s="860"/>
      <c r="DPZ67" s="860"/>
      <c r="DQA67" s="860"/>
      <c r="DQB67" s="860"/>
      <c r="DQC67" s="860"/>
      <c r="DQD67" s="860"/>
      <c r="DQE67" s="860"/>
      <c r="DQF67" s="860"/>
      <c r="DQG67" s="860"/>
      <c r="DQH67" s="860"/>
      <c r="DQI67" s="860"/>
      <c r="DQJ67" s="860"/>
      <c r="DQK67" s="860"/>
      <c r="DQL67" s="860"/>
      <c r="DQM67" s="860"/>
      <c r="DQN67" s="860"/>
      <c r="DQO67" s="860"/>
      <c r="DQP67" s="860"/>
      <c r="DQQ67" s="860"/>
      <c r="DQR67" s="860"/>
      <c r="DQS67" s="860"/>
      <c r="DQT67" s="860"/>
      <c r="DQU67" s="860"/>
      <c r="DQV67" s="860"/>
      <c r="DQW67" s="860"/>
      <c r="DQX67" s="860"/>
      <c r="DQY67" s="860"/>
      <c r="DQZ67" s="860"/>
      <c r="DRA67" s="860"/>
      <c r="DRB67" s="860"/>
      <c r="DRC67" s="860"/>
      <c r="DRD67" s="860"/>
      <c r="DRE67" s="860"/>
      <c r="DRF67" s="860"/>
      <c r="DRG67" s="860"/>
      <c r="DRH67" s="860"/>
      <c r="DRI67" s="860"/>
      <c r="DRJ67" s="860"/>
      <c r="DRK67" s="860"/>
      <c r="DRL67" s="860"/>
      <c r="DRM67" s="860"/>
      <c r="DRN67" s="860"/>
      <c r="DRO67" s="860"/>
      <c r="DRP67" s="860"/>
      <c r="DRQ67" s="860"/>
      <c r="DRR67" s="860"/>
      <c r="DRS67" s="860"/>
      <c r="DRT67" s="860"/>
      <c r="DRU67" s="860"/>
      <c r="DRV67" s="860"/>
      <c r="DRW67" s="860"/>
      <c r="DRX67" s="860"/>
      <c r="DRY67" s="860"/>
      <c r="DRZ67" s="860"/>
      <c r="DSA67" s="860"/>
      <c r="DSB67" s="860"/>
      <c r="DSC67" s="860"/>
      <c r="DSD67" s="860"/>
      <c r="DSE67" s="860"/>
      <c r="DSF67" s="860"/>
      <c r="DSG67" s="860"/>
      <c r="DSH67" s="860"/>
      <c r="DSI67" s="860"/>
      <c r="DSJ67" s="860"/>
      <c r="DSK67" s="860"/>
      <c r="DSL67" s="860"/>
      <c r="DSM67" s="860"/>
      <c r="DSN67" s="860"/>
      <c r="DSO67" s="860"/>
      <c r="DSP67" s="860"/>
      <c r="DSQ67" s="860"/>
      <c r="DSR67" s="860"/>
      <c r="DSS67" s="860"/>
      <c r="DST67" s="860"/>
      <c r="DSU67" s="860"/>
      <c r="DSV67" s="860"/>
      <c r="DSW67" s="860"/>
      <c r="DSX67" s="860"/>
      <c r="DSY67" s="860"/>
      <c r="DSZ67" s="860"/>
      <c r="DTA67" s="860"/>
      <c r="DTB67" s="860"/>
      <c r="DTC67" s="860"/>
      <c r="DTD67" s="860"/>
      <c r="DTE67" s="860"/>
      <c r="DTF67" s="860"/>
      <c r="DTG67" s="860"/>
      <c r="DTH67" s="860"/>
      <c r="DTI67" s="860"/>
      <c r="DTJ67" s="860"/>
      <c r="DTK67" s="860"/>
      <c r="DTL67" s="860"/>
      <c r="DTM67" s="860"/>
      <c r="DTN67" s="860"/>
      <c r="DTO67" s="860"/>
      <c r="DTP67" s="860"/>
      <c r="DTQ67" s="860"/>
      <c r="DTR67" s="860"/>
      <c r="DTS67" s="860"/>
      <c r="DTT67" s="860"/>
      <c r="DTU67" s="860"/>
      <c r="DTV67" s="860"/>
      <c r="DTW67" s="860"/>
      <c r="DTX67" s="860"/>
      <c r="DTY67" s="860"/>
      <c r="DTZ67" s="860"/>
      <c r="DUA67" s="860"/>
      <c r="DUB67" s="860"/>
      <c r="DUC67" s="860"/>
      <c r="DUD67" s="860"/>
      <c r="DUE67" s="860"/>
      <c r="DUF67" s="860"/>
      <c r="DUG67" s="860"/>
      <c r="DUH67" s="860"/>
      <c r="DUI67" s="860"/>
      <c r="DUJ67" s="860"/>
      <c r="DUK67" s="860"/>
      <c r="DUL67" s="860"/>
      <c r="DUM67" s="860"/>
      <c r="DUN67" s="860"/>
      <c r="DUO67" s="860"/>
      <c r="DUP67" s="860"/>
      <c r="DUQ67" s="860"/>
      <c r="DUR67" s="860"/>
      <c r="DUS67" s="860"/>
      <c r="DUT67" s="860"/>
      <c r="DUU67" s="860"/>
      <c r="DUV67" s="860"/>
      <c r="DUW67" s="860"/>
      <c r="DUX67" s="860"/>
      <c r="DUY67" s="860"/>
      <c r="DUZ67" s="860"/>
      <c r="DVA67" s="860"/>
      <c r="DVB67" s="860"/>
      <c r="DVC67" s="860"/>
      <c r="DVD67" s="860"/>
      <c r="DVE67" s="860"/>
      <c r="DVF67" s="860"/>
      <c r="DVG67" s="860"/>
      <c r="DVH67" s="860"/>
      <c r="DVI67" s="860"/>
      <c r="DVJ67" s="860"/>
      <c r="DVK67" s="860"/>
      <c r="DVL67" s="860"/>
      <c r="DVM67" s="860"/>
      <c r="DVN67" s="860"/>
      <c r="DVO67" s="860"/>
      <c r="DVP67" s="860"/>
      <c r="DVQ67" s="860"/>
      <c r="DVR67" s="860"/>
      <c r="DVS67" s="860"/>
      <c r="DVT67" s="860"/>
      <c r="DVU67" s="860"/>
      <c r="DVV67" s="860"/>
      <c r="DVW67" s="860"/>
      <c r="DVX67" s="860"/>
      <c r="DVY67" s="860"/>
      <c r="DVZ67" s="860"/>
      <c r="DWA67" s="860"/>
      <c r="DWB67" s="860"/>
      <c r="DWC67" s="860"/>
      <c r="DWD67" s="860"/>
      <c r="DWE67" s="860"/>
      <c r="DWF67" s="860"/>
      <c r="DWG67" s="860"/>
      <c r="DWH67" s="860"/>
      <c r="DWI67" s="860"/>
      <c r="DWJ67" s="860"/>
      <c r="DWK67" s="860"/>
      <c r="DWL67" s="860"/>
      <c r="DWM67" s="860"/>
      <c r="DWN67" s="860"/>
      <c r="DWO67" s="860"/>
      <c r="DWP67" s="860"/>
      <c r="DWQ67" s="860"/>
      <c r="DWR67" s="860"/>
      <c r="DWS67" s="860"/>
      <c r="DWT67" s="860"/>
      <c r="DWU67" s="860"/>
      <c r="DWV67" s="860"/>
      <c r="DWW67" s="860"/>
      <c r="DWX67" s="860"/>
      <c r="DWY67" s="860"/>
      <c r="DWZ67" s="860"/>
      <c r="DXA67" s="860"/>
      <c r="DXB67" s="860"/>
      <c r="DXC67" s="860"/>
      <c r="DXD67" s="860"/>
      <c r="DXE67" s="860"/>
      <c r="DXF67" s="860"/>
      <c r="DXG67" s="860"/>
      <c r="DXH67" s="860"/>
      <c r="DXI67" s="860"/>
      <c r="DXJ67" s="860"/>
      <c r="DXK67" s="860"/>
      <c r="DXL67" s="860"/>
      <c r="DXM67" s="860"/>
      <c r="DXN67" s="860"/>
      <c r="DXO67" s="860"/>
      <c r="DXP67" s="860"/>
      <c r="DXQ67" s="860"/>
      <c r="DXR67" s="860"/>
      <c r="DXS67" s="860"/>
      <c r="DXT67" s="860"/>
      <c r="DXU67" s="860"/>
      <c r="DXV67" s="860"/>
      <c r="DXW67" s="860"/>
      <c r="DXX67" s="860"/>
      <c r="DXY67" s="860"/>
      <c r="DXZ67" s="860"/>
      <c r="DYA67" s="860"/>
      <c r="DYB67" s="860"/>
      <c r="DYC67" s="860"/>
      <c r="DYD67" s="860"/>
      <c r="DYE67" s="860"/>
      <c r="DYF67" s="860"/>
      <c r="DYG67" s="860"/>
      <c r="DYH67" s="860"/>
      <c r="DYI67" s="860"/>
      <c r="DYJ67" s="860"/>
      <c r="DYK67" s="860"/>
      <c r="DYL67" s="860"/>
      <c r="DYM67" s="860"/>
      <c r="DYN67" s="860"/>
      <c r="DYO67" s="860"/>
      <c r="DYP67" s="860"/>
      <c r="DYQ67" s="860"/>
      <c r="DYR67" s="860"/>
      <c r="DYS67" s="860"/>
      <c r="DYT67" s="860"/>
      <c r="DYU67" s="860"/>
      <c r="DYV67" s="860"/>
      <c r="DYW67" s="860"/>
      <c r="DYX67" s="860"/>
      <c r="DYY67" s="860"/>
      <c r="DYZ67" s="860"/>
      <c r="DZA67" s="860"/>
      <c r="DZB67" s="860"/>
      <c r="DZC67" s="860"/>
      <c r="DZD67" s="860"/>
      <c r="DZE67" s="860"/>
      <c r="DZF67" s="860"/>
      <c r="DZG67" s="860"/>
      <c r="DZH67" s="860"/>
      <c r="DZI67" s="860"/>
      <c r="DZJ67" s="860"/>
      <c r="DZK67" s="860"/>
      <c r="DZL67" s="860"/>
      <c r="DZM67" s="860"/>
      <c r="DZN67" s="860"/>
      <c r="DZO67" s="860"/>
      <c r="DZP67" s="860"/>
      <c r="DZQ67" s="860"/>
      <c r="DZR67" s="860"/>
      <c r="DZS67" s="860"/>
      <c r="DZT67" s="860"/>
      <c r="DZU67" s="860"/>
      <c r="DZV67" s="860"/>
      <c r="DZW67" s="860"/>
      <c r="DZX67" s="860"/>
      <c r="DZY67" s="860"/>
      <c r="DZZ67" s="860"/>
      <c r="EAA67" s="860"/>
      <c r="EAB67" s="860"/>
      <c r="EAC67" s="860"/>
      <c r="EAD67" s="860"/>
      <c r="EAE67" s="860"/>
      <c r="EAF67" s="860"/>
      <c r="EAG67" s="860"/>
      <c r="EAH67" s="860"/>
      <c r="EAI67" s="860"/>
      <c r="EAJ67" s="860"/>
      <c r="EAK67" s="860"/>
      <c r="EAL67" s="860"/>
      <c r="EAM67" s="860"/>
      <c r="EAN67" s="860"/>
      <c r="EAO67" s="860"/>
      <c r="EAP67" s="860"/>
      <c r="EAQ67" s="860"/>
      <c r="EAR67" s="860"/>
      <c r="EAS67" s="860"/>
      <c r="EAT67" s="860"/>
      <c r="EAU67" s="860"/>
      <c r="EAV67" s="860"/>
      <c r="EAW67" s="860"/>
      <c r="EAX67" s="860"/>
      <c r="EAY67" s="860"/>
      <c r="EAZ67" s="860"/>
      <c r="EBA67" s="860"/>
      <c r="EBB67" s="860"/>
      <c r="EBC67" s="860"/>
      <c r="EBD67" s="860"/>
      <c r="EBE67" s="860"/>
      <c r="EBF67" s="860"/>
      <c r="EBG67" s="860"/>
      <c r="EBH67" s="860"/>
      <c r="EBI67" s="860"/>
      <c r="EBJ67" s="860"/>
      <c r="EBK67" s="860"/>
      <c r="EBL67" s="860"/>
      <c r="EBM67" s="860"/>
      <c r="EBN67" s="860"/>
      <c r="EBO67" s="860"/>
      <c r="EBP67" s="860"/>
      <c r="EBQ67" s="860"/>
      <c r="EBR67" s="860"/>
      <c r="EBS67" s="860"/>
      <c r="EBT67" s="860"/>
      <c r="EBU67" s="860"/>
      <c r="EBV67" s="860"/>
      <c r="EBW67" s="860"/>
      <c r="EBX67" s="860"/>
      <c r="EBY67" s="860"/>
      <c r="EBZ67" s="860"/>
      <c r="ECA67" s="860"/>
      <c r="ECB67" s="860"/>
      <c r="ECC67" s="860"/>
      <c r="ECD67" s="860"/>
      <c r="ECE67" s="860"/>
      <c r="ECF67" s="860"/>
      <c r="ECG67" s="860"/>
      <c r="ECH67" s="860"/>
      <c r="ECI67" s="860"/>
      <c r="ECJ67" s="860"/>
      <c r="ECK67" s="860"/>
      <c r="ECL67" s="860"/>
      <c r="ECM67" s="860"/>
      <c r="ECN67" s="860"/>
      <c r="ECO67" s="860"/>
      <c r="ECP67" s="860"/>
      <c r="ECQ67" s="860"/>
      <c r="ECR67" s="860"/>
      <c r="ECS67" s="860"/>
      <c r="ECT67" s="860"/>
      <c r="ECU67" s="860"/>
      <c r="ECV67" s="860"/>
      <c r="ECW67" s="860"/>
      <c r="ECX67" s="860"/>
      <c r="ECY67" s="860"/>
      <c r="ECZ67" s="860"/>
      <c r="EDA67" s="860"/>
      <c r="EDB67" s="860"/>
      <c r="EDC67" s="860"/>
      <c r="EDD67" s="860"/>
      <c r="EDE67" s="860"/>
      <c r="EDF67" s="860"/>
      <c r="EDG67" s="860"/>
      <c r="EDH67" s="860"/>
      <c r="EDI67" s="860"/>
      <c r="EDJ67" s="860"/>
      <c r="EDK67" s="860"/>
      <c r="EDL67" s="860"/>
      <c r="EDM67" s="860"/>
      <c r="EDN67" s="860"/>
      <c r="EDO67" s="860"/>
      <c r="EDP67" s="860"/>
      <c r="EDQ67" s="860"/>
      <c r="EDR67" s="860"/>
      <c r="EDS67" s="860"/>
      <c r="EDT67" s="860"/>
      <c r="EDU67" s="860"/>
      <c r="EDV67" s="860"/>
      <c r="EDW67" s="860"/>
      <c r="EDX67" s="860"/>
      <c r="EDY67" s="860"/>
      <c r="EDZ67" s="860"/>
      <c r="EEA67" s="860"/>
      <c r="EEB67" s="860"/>
      <c r="EEC67" s="860"/>
      <c r="EED67" s="860"/>
      <c r="EEE67" s="860"/>
      <c r="EEF67" s="860"/>
      <c r="EEG67" s="860"/>
      <c r="EEH67" s="860"/>
      <c r="EEI67" s="860"/>
      <c r="EEJ67" s="860"/>
      <c r="EEK67" s="860"/>
      <c r="EEL67" s="860"/>
      <c r="EEM67" s="860"/>
      <c r="EEN67" s="860"/>
      <c r="EEO67" s="860"/>
      <c r="EEP67" s="860"/>
      <c r="EEQ67" s="860"/>
      <c r="EER67" s="860"/>
      <c r="EES67" s="860"/>
      <c r="EET67" s="860"/>
      <c r="EEU67" s="860"/>
      <c r="EEV67" s="860"/>
      <c r="EEW67" s="860"/>
      <c r="EEX67" s="860"/>
      <c r="EEY67" s="860"/>
      <c r="EEZ67" s="860"/>
      <c r="EFA67" s="860"/>
      <c r="EFB67" s="860"/>
      <c r="EFC67" s="860"/>
      <c r="EFD67" s="860"/>
      <c r="EFE67" s="860"/>
      <c r="EFF67" s="860"/>
      <c r="EFG67" s="860"/>
      <c r="EFH67" s="860"/>
      <c r="EFI67" s="860"/>
      <c r="EFJ67" s="860"/>
      <c r="EFK67" s="860"/>
      <c r="EFL67" s="860"/>
      <c r="EFM67" s="860"/>
      <c r="EFN67" s="860"/>
      <c r="EFO67" s="860"/>
      <c r="EFP67" s="860"/>
      <c r="EFQ67" s="860"/>
      <c r="EFR67" s="860"/>
      <c r="EFS67" s="860"/>
      <c r="EFT67" s="860"/>
      <c r="EFU67" s="860"/>
      <c r="EFV67" s="860"/>
      <c r="EFW67" s="860"/>
      <c r="EFX67" s="860"/>
      <c r="EFY67" s="860"/>
      <c r="EFZ67" s="860"/>
      <c r="EGA67" s="860"/>
      <c r="EGB67" s="860"/>
      <c r="EGC67" s="860"/>
      <c r="EGD67" s="860"/>
      <c r="EGE67" s="860"/>
      <c r="EGF67" s="860"/>
      <c r="EGG67" s="860"/>
      <c r="EGH67" s="860"/>
      <c r="EGI67" s="860"/>
      <c r="EGJ67" s="860"/>
      <c r="EGK67" s="860"/>
      <c r="EGL67" s="860"/>
      <c r="EGM67" s="860"/>
      <c r="EGN67" s="860"/>
      <c r="EGO67" s="860"/>
      <c r="EGP67" s="860"/>
      <c r="EGQ67" s="860"/>
      <c r="EGR67" s="860"/>
      <c r="EGS67" s="860"/>
      <c r="EGT67" s="860"/>
      <c r="EGU67" s="860"/>
      <c r="EGV67" s="860"/>
      <c r="EGW67" s="860"/>
      <c r="EGX67" s="860"/>
      <c r="EGY67" s="860"/>
      <c r="EGZ67" s="860"/>
      <c r="EHA67" s="860"/>
      <c r="EHB67" s="860"/>
      <c r="EHC67" s="860"/>
      <c r="EHD67" s="860"/>
      <c r="EHE67" s="860"/>
      <c r="EHF67" s="860"/>
      <c r="EHG67" s="860"/>
      <c r="EHH67" s="860"/>
      <c r="EHI67" s="860"/>
      <c r="EHJ67" s="860"/>
      <c r="EHK67" s="860"/>
      <c r="EHL67" s="860"/>
      <c r="EHM67" s="860"/>
      <c r="EHN67" s="860"/>
      <c r="EHO67" s="860"/>
      <c r="EHP67" s="860"/>
      <c r="EHQ67" s="860"/>
      <c r="EHR67" s="860"/>
      <c r="EHS67" s="860"/>
      <c r="EHT67" s="860"/>
      <c r="EHU67" s="860"/>
      <c r="EHV67" s="860"/>
      <c r="EHW67" s="860"/>
      <c r="EHX67" s="860"/>
      <c r="EHY67" s="860"/>
      <c r="EHZ67" s="860"/>
      <c r="EIA67" s="860"/>
      <c r="EIB67" s="860"/>
      <c r="EIC67" s="860"/>
      <c r="EID67" s="860"/>
      <c r="EIE67" s="860"/>
      <c r="EIF67" s="860"/>
      <c r="EIG67" s="860"/>
      <c r="EIH67" s="860"/>
      <c r="EII67" s="860"/>
      <c r="EIJ67" s="860"/>
      <c r="EIK67" s="860"/>
      <c r="EIL67" s="860"/>
      <c r="EIM67" s="860"/>
      <c r="EIN67" s="860"/>
      <c r="EIO67" s="860"/>
      <c r="EIP67" s="860"/>
      <c r="EIQ67" s="860"/>
      <c r="EIR67" s="860"/>
      <c r="EIS67" s="860"/>
      <c r="EIT67" s="860"/>
      <c r="EIU67" s="860"/>
      <c r="EIV67" s="860"/>
      <c r="EIW67" s="860"/>
      <c r="EIX67" s="860"/>
      <c r="EIY67" s="860"/>
      <c r="EIZ67" s="860"/>
      <c r="EJA67" s="860"/>
      <c r="EJB67" s="860"/>
      <c r="EJC67" s="860"/>
      <c r="EJD67" s="860"/>
      <c r="EJE67" s="860"/>
      <c r="EJF67" s="860"/>
      <c r="EJG67" s="860"/>
      <c r="EJH67" s="860"/>
      <c r="EJI67" s="860"/>
      <c r="EJJ67" s="860"/>
      <c r="EJK67" s="860"/>
      <c r="EJL67" s="860"/>
      <c r="EJM67" s="860"/>
      <c r="EJN67" s="860"/>
      <c r="EJO67" s="860"/>
      <c r="EJP67" s="860"/>
      <c r="EJQ67" s="860"/>
      <c r="EJR67" s="860"/>
      <c r="EJS67" s="860"/>
      <c r="EJT67" s="860"/>
      <c r="EJU67" s="860"/>
      <c r="EJV67" s="860"/>
      <c r="EJW67" s="860"/>
      <c r="EJX67" s="860"/>
      <c r="EJY67" s="860"/>
      <c r="EJZ67" s="860"/>
      <c r="EKA67" s="860"/>
      <c r="EKB67" s="860"/>
      <c r="EKC67" s="860"/>
      <c r="EKD67" s="860"/>
      <c r="EKE67" s="860"/>
      <c r="EKF67" s="860"/>
      <c r="EKG67" s="860"/>
      <c r="EKH67" s="860"/>
      <c r="EKI67" s="860"/>
      <c r="EKJ67" s="860"/>
      <c r="EKK67" s="860"/>
      <c r="EKL67" s="860"/>
      <c r="EKM67" s="860"/>
      <c r="EKN67" s="860"/>
      <c r="EKO67" s="860"/>
      <c r="EKP67" s="860"/>
      <c r="EKQ67" s="860"/>
      <c r="EKR67" s="860"/>
      <c r="EKS67" s="860"/>
      <c r="EKT67" s="860"/>
      <c r="EKU67" s="860"/>
      <c r="EKV67" s="860"/>
      <c r="EKW67" s="860"/>
      <c r="EKX67" s="860"/>
      <c r="EKY67" s="860"/>
      <c r="EKZ67" s="860"/>
      <c r="ELA67" s="860"/>
      <c r="ELB67" s="860"/>
      <c r="ELC67" s="860"/>
      <c r="ELD67" s="860"/>
      <c r="ELE67" s="860"/>
      <c r="ELF67" s="860"/>
      <c r="ELG67" s="860"/>
      <c r="ELH67" s="860"/>
      <c r="ELI67" s="860"/>
      <c r="ELJ67" s="860"/>
      <c r="ELK67" s="860"/>
      <c r="ELL67" s="860"/>
      <c r="ELM67" s="860"/>
      <c r="ELN67" s="860"/>
      <c r="ELO67" s="860"/>
      <c r="ELP67" s="860"/>
      <c r="ELQ67" s="860"/>
      <c r="ELR67" s="860"/>
      <c r="ELS67" s="860"/>
      <c r="ELT67" s="860"/>
      <c r="ELU67" s="860"/>
      <c r="ELV67" s="860"/>
      <c r="ELW67" s="860"/>
      <c r="ELX67" s="860"/>
      <c r="ELY67" s="860"/>
      <c r="ELZ67" s="860"/>
      <c r="EMA67" s="860"/>
      <c r="EMB67" s="860"/>
      <c r="EMC67" s="860"/>
      <c r="EMD67" s="860"/>
      <c r="EME67" s="860"/>
      <c r="EMF67" s="860"/>
      <c r="EMG67" s="860"/>
      <c r="EMH67" s="860"/>
      <c r="EMI67" s="860"/>
      <c r="EMJ67" s="860"/>
      <c r="EMK67" s="860"/>
      <c r="EML67" s="860"/>
      <c r="EMM67" s="860"/>
      <c r="EMN67" s="860"/>
      <c r="EMO67" s="860"/>
      <c r="EMP67" s="860"/>
      <c r="EMQ67" s="860"/>
      <c r="EMR67" s="860"/>
      <c r="EMS67" s="860"/>
      <c r="EMT67" s="860"/>
      <c r="EMU67" s="860"/>
      <c r="EMV67" s="860"/>
      <c r="EMW67" s="860"/>
      <c r="EMX67" s="860"/>
      <c r="EMY67" s="860"/>
      <c r="EMZ67" s="860"/>
      <c r="ENA67" s="860"/>
      <c r="ENB67" s="860"/>
      <c r="ENC67" s="860"/>
      <c r="END67" s="860"/>
      <c r="ENE67" s="860"/>
      <c r="ENF67" s="860"/>
      <c r="ENG67" s="860"/>
      <c r="ENH67" s="860"/>
      <c r="ENI67" s="860"/>
      <c r="ENJ67" s="860"/>
      <c r="ENK67" s="860"/>
      <c r="ENL67" s="860"/>
      <c r="ENM67" s="860"/>
      <c r="ENN67" s="860"/>
      <c r="ENO67" s="860"/>
      <c r="ENP67" s="860"/>
      <c r="ENQ67" s="860"/>
      <c r="ENR67" s="860"/>
      <c r="ENS67" s="860"/>
      <c r="ENT67" s="860"/>
      <c r="ENU67" s="860"/>
      <c r="ENV67" s="860"/>
      <c r="ENW67" s="860"/>
      <c r="ENX67" s="860"/>
      <c r="ENY67" s="860"/>
      <c r="ENZ67" s="860"/>
      <c r="EOA67" s="860"/>
      <c r="EOB67" s="860"/>
      <c r="EOC67" s="860"/>
      <c r="EOD67" s="860"/>
      <c r="EOE67" s="860"/>
      <c r="EOF67" s="860"/>
      <c r="EOG67" s="860"/>
      <c r="EOH67" s="860"/>
      <c r="EOI67" s="860"/>
      <c r="EOJ67" s="860"/>
      <c r="EOK67" s="860"/>
      <c r="EOL67" s="860"/>
      <c r="EOM67" s="860"/>
      <c r="EON67" s="860"/>
      <c r="EOO67" s="860"/>
      <c r="EOP67" s="860"/>
      <c r="EOQ67" s="860"/>
      <c r="EOR67" s="860"/>
      <c r="EOS67" s="860"/>
      <c r="EOT67" s="860"/>
      <c r="EOU67" s="860"/>
      <c r="EOV67" s="860"/>
      <c r="EOW67" s="860"/>
      <c r="EOX67" s="860"/>
      <c r="EOY67" s="860"/>
      <c r="EOZ67" s="860"/>
      <c r="EPA67" s="860"/>
      <c r="EPB67" s="860"/>
      <c r="EPC67" s="860"/>
      <c r="EPD67" s="860"/>
      <c r="EPE67" s="860"/>
      <c r="EPF67" s="860"/>
      <c r="EPG67" s="860"/>
      <c r="EPH67" s="860"/>
      <c r="EPI67" s="860"/>
      <c r="EPJ67" s="860"/>
      <c r="EPK67" s="860"/>
      <c r="EPL67" s="860"/>
      <c r="EPM67" s="860"/>
      <c r="EPN67" s="860"/>
      <c r="EPO67" s="860"/>
      <c r="EPP67" s="860"/>
      <c r="EPQ67" s="860"/>
      <c r="EPR67" s="860"/>
      <c r="EPS67" s="860"/>
      <c r="EPT67" s="860"/>
      <c r="EPU67" s="860"/>
      <c r="EPV67" s="860"/>
      <c r="EPW67" s="860"/>
      <c r="EPX67" s="860"/>
      <c r="EPY67" s="860"/>
      <c r="EPZ67" s="860"/>
      <c r="EQA67" s="860"/>
      <c r="EQB67" s="860"/>
      <c r="EQC67" s="860"/>
      <c r="EQD67" s="860"/>
      <c r="EQE67" s="860"/>
      <c r="EQF67" s="860"/>
      <c r="EQG67" s="860"/>
      <c r="EQH67" s="860"/>
      <c r="EQI67" s="860"/>
      <c r="EQJ67" s="860"/>
      <c r="EQK67" s="860"/>
      <c r="EQL67" s="860"/>
      <c r="EQM67" s="860"/>
      <c r="EQN67" s="860"/>
      <c r="EQO67" s="860"/>
      <c r="EQP67" s="860"/>
      <c r="EQQ67" s="860"/>
      <c r="EQR67" s="860"/>
      <c r="EQS67" s="860"/>
      <c r="EQT67" s="860"/>
      <c r="EQU67" s="860"/>
      <c r="EQV67" s="860"/>
      <c r="EQW67" s="860"/>
      <c r="EQX67" s="860"/>
      <c r="EQY67" s="860"/>
      <c r="EQZ67" s="860"/>
      <c r="ERA67" s="860"/>
      <c r="ERB67" s="860"/>
      <c r="ERC67" s="860"/>
      <c r="ERD67" s="860"/>
      <c r="ERE67" s="860"/>
      <c r="ERF67" s="860"/>
      <c r="ERG67" s="860"/>
      <c r="ERH67" s="860"/>
      <c r="ERI67" s="860"/>
      <c r="ERJ67" s="860"/>
      <c r="ERK67" s="860"/>
      <c r="ERL67" s="860"/>
      <c r="ERM67" s="860"/>
      <c r="ERN67" s="860"/>
      <c r="ERO67" s="860"/>
      <c r="ERP67" s="860"/>
      <c r="ERQ67" s="860"/>
      <c r="ERR67" s="860"/>
      <c r="ERS67" s="860"/>
      <c r="ERT67" s="860"/>
      <c r="ERU67" s="860"/>
      <c r="ERV67" s="860"/>
      <c r="ERW67" s="860"/>
      <c r="ERX67" s="860"/>
      <c r="ERY67" s="860"/>
      <c r="ERZ67" s="860"/>
      <c r="ESA67" s="860"/>
      <c r="ESB67" s="860"/>
      <c r="ESC67" s="860"/>
      <c r="ESD67" s="860"/>
      <c r="ESE67" s="860"/>
      <c r="ESF67" s="860"/>
      <c r="ESG67" s="860"/>
      <c r="ESH67" s="860"/>
      <c r="ESI67" s="860"/>
      <c r="ESJ67" s="860"/>
      <c r="ESK67" s="860"/>
      <c r="ESL67" s="860"/>
      <c r="ESM67" s="860"/>
      <c r="ESN67" s="860"/>
      <c r="ESO67" s="860"/>
      <c r="ESP67" s="860"/>
      <c r="ESQ67" s="860"/>
      <c r="ESR67" s="860"/>
      <c r="ESS67" s="860"/>
      <c r="EST67" s="860"/>
      <c r="ESU67" s="860"/>
      <c r="ESV67" s="860"/>
      <c r="ESW67" s="860"/>
      <c r="ESX67" s="860"/>
      <c r="ESY67" s="860"/>
      <c r="ESZ67" s="860"/>
      <c r="ETA67" s="860"/>
      <c r="ETB67" s="860"/>
      <c r="ETC67" s="860"/>
      <c r="ETD67" s="860"/>
      <c r="ETE67" s="860"/>
      <c r="ETF67" s="860"/>
      <c r="ETG67" s="860"/>
      <c r="ETH67" s="860"/>
      <c r="ETI67" s="860"/>
      <c r="ETJ67" s="860"/>
      <c r="ETK67" s="860"/>
      <c r="ETL67" s="860"/>
      <c r="ETM67" s="860"/>
      <c r="ETN67" s="860"/>
      <c r="ETO67" s="860"/>
      <c r="ETP67" s="860"/>
      <c r="ETQ67" s="860"/>
      <c r="ETR67" s="860"/>
      <c r="ETS67" s="860"/>
      <c r="ETT67" s="860"/>
      <c r="ETU67" s="860"/>
      <c r="ETV67" s="860"/>
      <c r="ETW67" s="860"/>
      <c r="ETX67" s="860"/>
      <c r="ETY67" s="860"/>
      <c r="ETZ67" s="860"/>
      <c r="EUA67" s="860"/>
      <c r="EUB67" s="860"/>
      <c r="EUC67" s="860"/>
      <c r="EUD67" s="860"/>
      <c r="EUE67" s="860"/>
      <c r="EUF67" s="860"/>
      <c r="EUG67" s="860"/>
      <c r="EUH67" s="860"/>
      <c r="EUI67" s="860"/>
      <c r="EUJ67" s="860"/>
      <c r="EUK67" s="860"/>
      <c r="EUL67" s="860"/>
      <c r="EUM67" s="860"/>
      <c r="EUN67" s="860"/>
      <c r="EUO67" s="860"/>
      <c r="EUP67" s="860"/>
      <c r="EUQ67" s="860"/>
      <c r="EUR67" s="860"/>
      <c r="EUS67" s="860"/>
      <c r="EUT67" s="860"/>
      <c r="EUU67" s="860"/>
      <c r="EUV67" s="860"/>
      <c r="EUW67" s="860"/>
      <c r="EUX67" s="860"/>
      <c r="EUY67" s="860"/>
      <c r="EUZ67" s="860"/>
      <c r="EVA67" s="860"/>
      <c r="EVB67" s="860"/>
      <c r="EVC67" s="860"/>
      <c r="EVD67" s="860"/>
      <c r="EVE67" s="860"/>
      <c r="EVF67" s="860"/>
      <c r="EVG67" s="860"/>
      <c r="EVH67" s="860"/>
      <c r="EVI67" s="860"/>
      <c r="EVJ67" s="860"/>
      <c r="EVK67" s="860"/>
      <c r="EVL67" s="860"/>
      <c r="EVM67" s="860"/>
      <c r="EVN67" s="860"/>
      <c r="EVO67" s="860"/>
      <c r="EVP67" s="860"/>
      <c r="EVQ67" s="860"/>
      <c r="EVR67" s="860"/>
      <c r="EVS67" s="860"/>
      <c r="EVT67" s="860"/>
      <c r="EVU67" s="860"/>
      <c r="EVV67" s="860"/>
      <c r="EVW67" s="860"/>
      <c r="EVX67" s="860"/>
      <c r="EVY67" s="860"/>
      <c r="EVZ67" s="860"/>
      <c r="EWA67" s="860"/>
      <c r="EWB67" s="860"/>
      <c r="EWC67" s="860"/>
      <c r="EWD67" s="860"/>
      <c r="EWE67" s="860"/>
      <c r="EWF67" s="860"/>
      <c r="EWG67" s="860"/>
      <c r="EWH67" s="860"/>
      <c r="EWI67" s="860"/>
      <c r="EWJ67" s="860"/>
      <c r="EWK67" s="860"/>
      <c r="EWL67" s="860"/>
      <c r="EWM67" s="860"/>
      <c r="EWN67" s="860"/>
      <c r="EWO67" s="860"/>
      <c r="EWP67" s="860"/>
      <c r="EWQ67" s="860"/>
      <c r="EWR67" s="860"/>
      <c r="EWS67" s="860"/>
      <c r="EWT67" s="860"/>
      <c r="EWU67" s="860"/>
      <c r="EWV67" s="860"/>
      <c r="EWW67" s="860"/>
      <c r="EWX67" s="860"/>
      <c r="EWY67" s="860"/>
      <c r="EWZ67" s="860"/>
      <c r="EXA67" s="860"/>
      <c r="EXB67" s="860"/>
      <c r="EXC67" s="860"/>
      <c r="EXD67" s="860"/>
      <c r="EXE67" s="860"/>
      <c r="EXF67" s="860"/>
      <c r="EXG67" s="860"/>
      <c r="EXH67" s="860"/>
      <c r="EXI67" s="860"/>
      <c r="EXJ67" s="860"/>
      <c r="EXK67" s="860"/>
      <c r="EXL67" s="860"/>
      <c r="EXM67" s="860"/>
      <c r="EXN67" s="860"/>
      <c r="EXO67" s="860"/>
      <c r="EXP67" s="860"/>
      <c r="EXQ67" s="860"/>
      <c r="EXR67" s="860"/>
      <c r="EXS67" s="860"/>
      <c r="EXT67" s="860"/>
      <c r="EXU67" s="860"/>
      <c r="EXV67" s="860"/>
      <c r="EXW67" s="860"/>
      <c r="EXX67" s="860"/>
      <c r="EXY67" s="860"/>
      <c r="EXZ67" s="860"/>
      <c r="EYA67" s="860"/>
      <c r="EYB67" s="860"/>
      <c r="EYC67" s="860"/>
      <c r="EYD67" s="860"/>
      <c r="EYE67" s="860"/>
      <c r="EYF67" s="860"/>
      <c r="EYG67" s="860"/>
      <c r="EYH67" s="860"/>
      <c r="EYI67" s="860"/>
      <c r="EYJ67" s="860"/>
      <c r="EYK67" s="860"/>
      <c r="EYL67" s="860"/>
      <c r="EYM67" s="860"/>
      <c r="EYN67" s="860"/>
      <c r="EYO67" s="860"/>
      <c r="EYP67" s="860"/>
      <c r="EYQ67" s="860"/>
      <c r="EYR67" s="860"/>
      <c r="EYS67" s="860"/>
      <c r="EYT67" s="860"/>
      <c r="EYU67" s="860"/>
      <c r="EYV67" s="860"/>
      <c r="EYW67" s="860"/>
      <c r="EYX67" s="860"/>
      <c r="EYY67" s="860"/>
      <c r="EYZ67" s="860"/>
      <c r="EZA67" s="860"/>
      <c r="EZB67" s="860"/>
      <c r="EZC67" s="860"/>
      <c r="EZD67" s="860"/>
      <c r="EZE67" s="860"/>
      <c r="EZF67" s="860"/>
      <c r="EZG67" s="860"/>
      <c r="EZH67" s="860"/>
      <c r="EZI67" s="860"/>
      <c r="EZJ67" s="860"/>
      <c r="EZK67" s="860"/>
      <c r="EZL67" s="860"/>
      <c r="EZM67" s="860"/>
      <c r="EZN67" s="860"/>
      <c r="EZO67" s="860"/>
      <c r="EZP67" s="860"/>
      <c r="EZQ67" s="860"/>
      <c r="EZR67" s="860"/>
      <c r="EZS67" s="860"/>
      <c r="EZT67" s="860"/>
      <c r="EZU67" s="860"/>
      <c r="EZV67" s="860"/>
      <c r="EZW67" s="860"/>
      <c r="EZX67" s="860"/>
      <c r="EZY67" s="860"/>
      <c r="EZZ67" s="860"/>
      <c r="FAA67" s="860"/>
      <c r="FAB67" s="860"/>
      <c r="FAC67" s="860"/>
      <c r="FAD67" s="860"/>
      <c r="FAE67" s="860"/>
      <c r="FAF67" s="860"/>
      <c r="FAG67" s="860"/>
      <c r="FAH67" s="860"/>
      <c r="FAI67" s="860"/>
      <c r="FAJ67" s="860"/>
      <c r="FAK67" s="860"/>
      <c r="FAL67" s="860"/>
      <c r="FAM67" s="860"/>
      <c r="FAN67" s="860"/>
      <c r="FAO67" s="860"/>
      <c r="FAP67" s="860"/>
      <c r="FAQ67" s="860"/>
      <c r="FAR67" s="860"/>
      <c r="FAS67" s="860"/>
      <c r="FAT67" s="860"/>
      <c r="FAU67" s="860"/>
      <c r="FAV67" s="860"/>
      <c r="FAW67" s="860"/>
      <c r="FAX67" s="860"/>
      <c r="FAY67" s="860"/>
      <c r="FAZ67" s="860"/>
      <c r="FBA67" s="860"/>
      <c r="FBB67" s="860"/>
      <c r="FBC67" s="860"/>
      <c r="FBD67" s="860"/>
      <c r="FBE67" s="860"/>
      <c r="FBF67" s="860"/>
      <c r="FBG67" s="860"/>
      <c r="FBH67" s="860"/>
      <c r="FBI67" s="860"/>
      <c r="FBJ67" s="860"/>
      <c r="FBK67" s="860"/>
      <c r="FBL67" s="860"/>
      <c r="FBM67" s="860"/>
      <c r="FBN67" s="860"/>
      <c r="FBO67" s="860"/>
      <c r="FBP67" s="860"/>
      <c r="FBQ67" s="860"/>
      <c r="FBR67" s="860"/>
      <c r="FBS67" s="860"/>
      <c r="FBT67" s="860"/>
      <c r="FBU67" s="860"/>
      <c r="FBV67" s="860"/>
      <c r="FBW67" s="860"/>
      <c r="FBX67" s="860"/>
      <c r="FBY67" s="860"/>
      <c r="FBZ67" s="860"/>
      <c r="FCA67" s="860"/>
      <c r="FCB67" s="860"/>
      <c r="FCC67" s="860"/>
      <c r="FCD67" s="860"/>
      <c r="FCE67" s="860"/>
      <c r="FCF67" s="860"/>
      <c r="FCG67" s="860"/>
      <c r="FCH67" s="860"/>
      <c r="FCI67" s="860"/>
      <c r="FCJ67" s="860"/>
      <c r="FCK67" s="860"/>
      <c r="FCL67" s="860"/>
      <c r="FCM67" s="860"/>
      <c r="FCN67" s="860"/>
      <c r="FCO67" s="860"/>
      <c r="FCP67" s="860"/>
      <c r="FCQ67" s="860"/>
      <c r="FCR67" s="860"/>
      <c r="FCS67" s="860"/>
      <c r="FCT67" s="860"/>
      <c r="FCU67" s="860"/>
      <c r="FCV67" s="860"/>
      <c r="FCW67" s="860"/>
      <c r="FCX67" s="860"/>
      <c r="FCY67" s="860"/>
      <c r="FCZ67" s="860"/>
      <c r="FDA67" s="860"/>
      <c r="FDB67" s="860"/>
      <c r="FDC67" s="860"/>
      <c r="FDD67" s="860"/>
      <c r="FDE67" s="860"/>
      <c r="FDF67" s="860"/>
      <c r="FDG67" s="860"/>
      <c r="FDH67" s="860"/>
      <c r="FDI67" s="860"/>
      <c r="FDJ67" s="860"/>
      <c r="FDK67" s="860"/>
      <c r="FDL67" s="860"/>
      <c r="FDM67" s="860"/>
      <c r="FDN67" s="860"/>
      <c r="FDO67" s="860"/>
      <c r="FDP67" s="860"/>
      <c r="FDQ67" s="860"/>
      <c r="FDR67" s="860"/>
      <c r="FDS67" s="860"/>
      <c r="FDT67" s="860"/>
      <c r="FDU67" s="860"/>
      <c r="FDV67" s="860"/>
      <c r="FDW67" s="860"/>
      <c r="FDX67" s="860"/>
      <c r="FDY67" s="860"/>
      <c r="FDZ67" s="860"/>
      <c r="FEA67" s="860"/>
      <c r="FEB67" s="860"/>
      <c r="FEC67" s="860"/>
      <c r="FED67" s="860"/>
      <c r="FEE67" s="860"/>
      <c r="FEF67" s="860"/>
      <c r="FEG67" s="860"/>
      <c r="FEH67" s="860"/>
      <c r="FEI67" s="860"/>
      <c r="FEJ67" s="860"/>
      <c r="FEK67" s="860"/>
      <c r="FEL67" s="860"/>
      <c r="FEM67" s="860"/>
      <c r="FEN67" s="860"/>
      <c r="FEO67" s="860"/>
      <c r="FEP67" s="860"/>
      <c r="FEQ67" s="860"/>
      <c r="FER67" s="860"/>
      <c r="FES67" s="860"/>
      <c r="FET67" s="860"/>
      <c r="FEU67" s="860"/>
      <c r="FEV67" s="860"/>
      <c r="FEW67" s="860"/>
      <c r="FEX67" s="860"/>
      <c r="FEY67" s="860"/>
      <c r="FEZ67" s="860"/>
      <c r="FFA67" s="860"/>
      <c r="FFB67" s="860"/>
      <c r="FFC67" s="860"/>
      <c r="FFD67" s="860"/>
      <c r="FFE67" s="860"/>
      <c r="FFF67" s="860"/>
      <c r="FFG67" s="860"/>
      <c r="FFH67" s="860"/>
      <c r="FFI67" s="860"/>
      <c r="FFJ67" s="860"/>
      <c r="FFK67" s="860"/>
      <c r="FFL67" s="860"/>
      <c r="FFM67" s="860"/>
      <c r="FFN67" s="860"/>
      <c r="FFO67" s="860"/>
      <c r="FFP67" s="860"/>
      <c r="FFQ67" s="860"/>
      <c r="FFR67" s="860"/>
      <c r="FFS67" s="860"/>
      <c r="FFT67" s="860"/>
      <c r="FFU67" s="860"/>
      <c r="FFV67" s="860"/>
      <c r="FFW67" s="860"/>
      <c r="FFX67" s="860"/>
      <c r="FFY67" s="860"/>
      <c r="FFZ67" s="860"/>
      <c r="FGA67" s="860"/>
      <c r="FGB67" s="860"/>
      <c r="FGC67" s="860"/>
      <c r="FGD67" s="860"/>
      <c r="FGE67" s="860"/>
      <c r="FGF67" s="860"/>
      <c r="FGG67" s="860"/>
      <c r="FGH67" s="860"/>
      <c r="FGI67" s="860"/>
      <c r="FGJ67" s="860"/>
      <c r="FGK67" s="860"/>
      <c r="FGL67" s="860"/>
      <c r="FGM67" s="860"/>
      <c r="FGN67" s="860"/>
      <c r="FGO67" s="860"/>
      <c r="FGP67" s="860"/>
      <c r="FGQ67" s="860"/>
      <c r="FGR67" s="860"/>
      <c r="FGS67" s="860"/>
      <c r="FGT67" s="860"/>
      <c r="FGU67" s="860"/>
      <c r="FGV67" s="860"/>
      <c r="FGW67" s="860"/>
      <c r="FGX67" s="860"/>
      <c r="FGY67" s="860"/>
      <c r="FGZ67" s="860"/>
      <c r="FHA67" s="860"/>
      <c r="FHB67" s="860"/>
      <c r="FHC67" s="860"/>
      <c r="FHD67" s="860"/>
      <c r="FHE67" s="860"/>
      <c r="FHF67" s="860"/>
      <c r="FHG67" s="860"/>
      <c r="FHH67" s="860"/>
      <c r="FHI67" s="860"/>
      <c r="FHJ67" s="860"/>
      <c r="FHK67" s="860"/>
      <c r="FHL67" s="860"/>
      <c r="FHM67" s="860"/>
      <c r="FHN67" s="860"/>
      <c r="FHO67" s="860"/>
      <c r="FHP67" s="860"/>
      <c r="FHQ67" s="860"/>
      <c r="FHR67" s="860"/>
      <c r="FHS67" s="860"/>
      <c r="FHT67" s="860"/>
      <c r="FHU67" s="860"/>
      <c r="FHV67" s="860"/>
      <c r="FHW67" s="860"/>
      <c r="FHX67" s="860"/>
      <c r="FHY67" s="860"/>
      <c r="FHZ67" s="860"/>
      <c r="FIA67" s="860"/>
      <c r="FIB67" s="860"/>
      <c r="FIC67" s="860"/>
      <c r="FID67" s="860"/>
      <c r="FIE67" s="860"/>
      <c r="FIF67" s="860"/>
      <c r="FIG67" s="860"/>
      <c r="FIH67" s="860"/>
      <c r="FII67" s="860"/>
      <c r="FIJ67" s="860"/>
      <c r="FIK67" s="860"/>
      <c r="FIL67" s="860"/>
      <c r="FIM67" s="860"/>
      <c r="FIN67" s="860"/>
      <c r="FIO67" s="860"/>
      <c r="FIP67" s="860"/>
      <c r="FIQ67" s="860"/>
      <c r="FIR67" s="860"/>
      <c r="FIS67" s="860"/>
      <c r="FIT67" s="860"/>
      <c r="FIU67" s="860"/>
      <c r="FIV67" s="860"/>
      <c r="FIW67" s="860"/>
      <c r="FIX67" s="860"/>
      <c r="FIY67" s="860"/>
      <c r="FIZ67" s="860"/>
      <c r="FJA67" s="860"/>
      <c r="FJB67" s="860"/>
      <c r="FJC67" s="860"/>
      <c r="FJD67" s="860"/>
      <c r="FJE67" s="860"/>
      <c r="FJF67" s="860"/>
      <c r="FJG67" s="860"/>
      <c r="FJH67" s="860"/>
      <c r="FJI67" s="860"/>
      <c r="FJJ67" s="860"/>
      <c r="FJK67" s="860"/>
      <c r="FJL67" s="860"/>
      <c r="FJM67" s="860"/>
      <c r="FJN67" s="860"/>
      <c r="FJO67" s="860"/>
      <c r="FJP67" s="860"/>
      <c r="FJQ67" s="860"/>
      <c r="FJR67" s="860"/>
      <c r="FJS67" s="860"/>
      <c r="FJT67" s="860"/>
      <c r="FJU67" s="860"/>
      <c r="FJV67" s="860"/>
      <c r="FJW67" s="860"/>
      <c r="FJX67" s="860"/>
      <c r="FJY67" s="860"/>
      <c r="FJZ67" s="860"/>
      <c r="FKA67" s="860"/>
      <c r="FKB67" s="860"/>
      <c r="FKC67" s="860"/>
      <c r="FKD67" s="860"/>
      <c r="FKE67" s="860"/>
      <c r="FKF67" s="860"/>
      <c r="FKG67" s="860"/>
      <c r="FKH67" s="860"/>
      <c r="FKI67" s="860"/>
      <c r="FKJ67" s="860"/>
      <c r="FKK67" s="860"/>
      <c r="FKL67" s="860"/>
      <c r="FKM67" s="860"/>
      <c r="FKN67" s="860"/>
      <c r="FKO67" s="860"/>
      <c r="FKP67" s="860"/>
      <c r="FKQ67" s="860"/>
      <c r="FKR67" s="860"/>
      <c r="FKS67" s="860"/>
      <c r="FKT67" s="860"/>
      <c r="FKU67" s="860"/>
      <c r="FKV67" s="860"/>
      <c r="FKW67" s="860"/>
      <c r="FKX67" s="860"/>
      <c r="FKY67" s="860"/>
      <c r="FKZ67" s="860"/>
      <c r="FLA67" s="860"/>
      <c r="FLB67" s="860"/>
      <c r="FLC67" s="860"/>
      <c r="FLD67" s="860"/>
      <c r="FLE67" s="860"/>
      <c r="FLF67" s="860"/>
      <c r="FLG67" s="860"/>
      <c r="FLH67" s="860"/>
      <c r="FLI67" s="860"/>
      <c r="FLJ67" s="860"/>
      <c r="FLK67" s="860"/>
      <c r="FLL67" s="860"/>
      <c r="FLM67" s="860"/>
      <c r="FLN67" s="860"/>
      <c r="FLO67" s="860"/>
      <c r="FLP67" s="860"/>
      <c r="FLQ67" s="860"/>
      <c r="FLR67" s="860"/>
      <c r="FLS67" s="860"/>
      <c r="FLT67" s="860"/>
      <c r="FLU67" s="860"/>
      <c r="FLV67" s="860"/>
      <c r="FLW67" s="860"/>
      <c r="FLX67" s="860"/>
      <c r="FLY67" s="860"/>
      <c r="FLZ67" s="860"/>
      <c r="FMA67" s="860"/>
      <c r="FMB67" s="860"/>
      <c r="FMC67" s="860"/>
      <c r="FMD67" s="860"/>
      <c r="FME67" s="860"/>
      <c r="FMF67" s="860"/>
      <c r="FMG67" s="860"/>
      <c r="FMH67" s="860"/>
      <c r="FMI67" s="860"/>
      <c r="FMJ67" s="860"/>
      <c r="FMK67" s="860"/>
      <c r="FML67" s="860"/>
      <c r="FMM67" s="860"/>
      <c r="FMN67" s="860"/>
      <c r="FMO67" s="860"/>
      <c r="FMP67" s="860"/>
      <c r="FMQ67" s="860"/>
      <c r="FMR67" s="860"/>
      <c r="FMS67" s="860"/>
      <c r="FMT67" s="860"/>
      <c r="FMU67" s="860"/>
      <c r="FMV67" s="860"/>
      <c r="FMW67" s="860"/>
      <c r="FMX67" s="860"/>
      <c r="FMY67" s="860"/>
      <c r="FMZ67" s="860"/>
      <c r="FNA67" s="860"/>
      <c r="FNB67" s="860"/>
      <c r="FNC67" s="860"/>
      <c r="FND67" s="860"/>
      <c r="FNE67" s="860"/>
      <c r="FNF67" s="860"/>
      <c r="FNG67" s="860"/>
      <c r="FNH67" s="860"/>
      <c r="FNI67" s="860"/>
      <c r="FNJ67" s="860"/>
      <c r="FNK67" s="860"/>
      <c r="FNL67" s="860"/>
      <c r="FNM67" s="860"/>
      <c r="FNN67" s="860"/>
      <c r="FNO67" s="860"/>
      <c r="FNP67" s="860"/>
      <c r="FNQ67" s="860"/>
      <c r="FNR67" s="860"/>
      <c r="FNS67" s="860"/>
      <c r="FNT67" s="860"/>
      <c r="FNU67" s="860"/>
      <c r="FNV67" s="860"/>
      <c r="FNW67" s="860"/>
      <c r="FNX67" s="860"/>
      <c r="FNY67" s="860"/>
      <c r="FNZ67" s="860"/>
      <c r="FOA67" s="860"/>
      <c r="FOB67" s="860"/>
      <c r="FOC67" s="860"/>
      <c r="FOD67" s="860"/>
      <c r="FOE67" s="860"/>
      <c r="FOF67" s="860"/>
      <c r="FOG67" s="860"/>
      <c r="FOH67" s="860"/>
      <c r="FOI67" s="860"/>
      <c r="FOJ67" s="860"/>
      <c r="FOK67" s="860"/>
      <c r="FOL67" s="860"/>
      <c r="FOM67" s="860"/>
      <c r="FON67" s="860"/>
      <c r="FOO67" s="860"/>
      <c r="FOP67" s="860"/>
      <c r="FOQ67" s="860"/>
      <c r="FOR67" s="860"/>
      <c r="FOS67" s="860"/>
      <c r="FOT67" s="860"/>
      <c r="FOU67" s="860"/>
      <c r="FOV67" s="860"/>
      <c r="FOW67" s="860"/>
      <c r="FOX67" s="860"/>
      <c r="FOY67" s="860"/>
      <c r="FOZ67" s="860"/>
      <c r="FPA67" s="860"/>
      <c r="FPB67" s="860"/>
      <c r="FPC67" s="860"/>
      <c r="FPD67" s="860"/>
      <c r="FPE67" s="860"/>
      <c r="FPF67" s="860"/>
      <c r="FPG67" s="860"/>
      <c r="FPH67" s="860"/>
      <c r="FPI67" s="860"/>
      <c r="FPJ67" s="860"/>
      <c r="FPK67" s="860"/>
      <c r="FPL67" s="860"/>
      <c r="FPM67" s="860"/>
      <c r="FPN67" s="860"/>
      <c r="FPO67" s="860"/>
      <c r="FPP67" s="860"/>
      <c r="FPQ67" s="860"/>
      <c r="FPR67" s="860"/>
      <c r="FPS67" s="860"/>
      <c r="FPT67" s="860"/>
      <c r="FPU67" s="860"/>
      <c r="FPV67" s="860"/>
      <c r="FPW67" s="860"/>
      <c r="FPX67" s="860"/>
      <c r="FPY67" s="860"/>
      <c r="FPZ67" s="860"/>
      <c r="FQA67" s="860"/>
      <c r="FQB67" s="860"/>
      <c r="FQC67" s="860"/>
      <c r="FQD67" s="860"/>
      <c r="FQE67" s="860"/>
      <c r="FQF67" s="860"/>
      <c r="FQG67" s="860"/>
      <c r="FQH67" s="860"/>
      <c r="FQI67" s="860"/>
      <c r="FQJ67" s="860"/>
      <c r="FQK67" s="860"/>
      <c r="FQL67" s="860"/>
      <c r="FQM67" s="860"/>
      <c r="FQN67" s="860"/>
      <c r="FQO67" s="860"/>
      <c r="FQP67" s="860"/>
      <c r="FQQ67" s="860"/>
      <c r="FQR67" s="860"/>
      <c r="FQS67" s="860"/>
      <c r="FQT67" s="860"/>
      <c r="FQU67" s="860"/>
      <c r="FQV67" s="860"/>
      <c r="FQW67" s="860"/>
      <c r="FQX67" s="860"/>
      <c r="FQY67" s="860"/>
      <c r="FQZ67" s="860"/>
      <c r="FRA67" s="860"/>
      <c r="FRB67" s="860"/>
      <c r="FRC67" s="860"/>
      <c r="FRD67" s="860"/>
      <c r="FRE67" s="860"/>
      <c r="FRF67" s="860"/>
      <c r="FRG67" s="860"/>
      <c r="FRH67" s="860"/>
      <c r="FRI67" s="860"/>
      <c r="FRJ67" s="860"/>
      <c r="FRK67" s="860"/>
      <c r="FRL67" s="860"/>
      <c r="FRM67" s="860"/>
      <c r="FRN67" s="860"/>
      <c r="FRO67" s="860"/>
      <c r="FRP67" s="860"/>
      <c r="FRQ67" s="860"/>
      <c r="FRR67" s="860"/>
      <c r="FRS67" s="860"/>
      <c r="FRT67" s="860"/>
      <c r="FRU67" s="860"/>
      <c r="FRV67" s="860"/>
      <c r="FRW67" s="860"/>
      <c r="FRX67" s="860"/>
      <c r="FRY67" s="860"/>
      <c r="FRZ67" s="860"/>
      <c r="FSA67" s="860"/>
      <c r="FSB67" s="860"/>
      <c r="FSC67" s="860"/>
      <c r="FSD67" s="860"/>
      <c r="FSE67" s="860"/>
      <c r="FSF67" s="860"/>
      <c r="FSG67" s="860"/>
      <c r="FSH67" s="860"/>
      <c r="FSI67" s="860"/>
      <c r="FSJ67" s="860"/>
      <c r="FSK67" s="860"/>
      <c r="FSL67" s="860"/>
      <c r="FSM67" s="860"/>
      <c r="FSN67" s="860"/>
      <c r="FSO67" s="860"/>
      <c r="FSP67" s="860"/>
      <c r="FSQ67" s="860"/>
      <c r="FSR67" s="860"/>
      <c r="FSS67" s="860"/>
      <c r="FST67" s="860"/>
      <c r="FSU67" s="860"/>
      <c r="FSV67" s="860"/>
      <c r="FSW67" s="860"/>
      <c r="FSX67" s="860"/>
      <c r="FSY67" s="860"/>
      <c r="FSZ67" s="860"/>
      <c r="FTA67" s="860"/>
      <c r="FTB67" s="860"/>
      <c r="FTC67" s="860"/>
      <c r="FTD67" s="860"/>
      <c r="FTE67" s="860"/>
      <c r="FTF67" s="860"/>
      <c r="FTG67" s="860"/>
      <c r="FTH67" s="860"/>
      <c r="FTI67" s="860"/>
      <c r="FTJ67" s="860"/>
      <c r="FTK67" s="860"/>
      <c r="FTL67" s="860"/>
      <c r="FTM67" s="860"/>
      <c r="FTN67" s="860"/>
      <c r="FTO67" s="860"/>
      <c r="FTP67" s="860"/>
      <c r="FTQ67" s="860"/>
      <c r="FTR67" s="860"/>
      <c r="FTS67" s="860"/>
      <c r="FTT67" s="860"/>
      <c r="FTU67" s="860"/>
      <c r="FTV67" s="860"/>
      <c r="FTW67" s="860"/>
      <c r="FTX67" s="860"/>
      <c r="FTY67" s="860"/>
      <c r="FTZ67" s="860"/>
      <c r="FUA67" s="860"/>
      <c r="FUB67" s="860"/>
      <c r="FUC67" s="860"/>
      <c r="FUD67" s="860"/>
      <c r="FUE67" s="860"/>
      <c r="FUF67" s="860"/>
      <c r="FUG67" s="860"/>
      <c r="FUH67" s="860"/>
      <c r="FUI67" s="860"/>
      <c r="FUJ67" s="860"/>
      <c r="FUK67" s="860"/>
      <c r="FUL67" s="860"/>
      <c r="FUM67" s="860"/>
      <c r="FUN67" s="860"/>
      <c r="FUO67" s="860"/>
      <c r="FUP67" s="860"/>
      <c r="FUQ67" s="860"/>
      <c r="FUR67" s="860"/>
      <c r="FUS67" s="860"/>
      <c r="FUT67" s="860"/>
      <c r="FUU67" s="860"/>
      <c r="FUV67" s="860"/>
      <c r="FUW67" s="860"/>
      <c r="FUX67" s="860"/>
      <c r="FUY67" s="860"/>
      <c r="FUZ67" s="860"/>
      <c r="FVA67" s="860"/>
      <c r="FVB67" s="860"/>
      <c r="FVC67" s="860"/>
      <c r="FVD67" s="860"/>
      <c r="FVE67" s="860"/>
      <c r="FVF67" s="860"/>
      <c r="FVG67" s="860"/>
      <c r="FVH67" s="860"/>
      <c r="FVI67" s="860"/>
      <c r="FVJ67" s="860"/>
      <c r="FVK67" s="860"/>
      <c r="FVL67" s="860"/>
      <c r="FVM67" s="860"/>
      <c r="FVN67" s="860"/>
      <c r="FVO67" s="860"/>
      <c r="FVP67" s="860"/>
      <c r="FVQ67" s="860"/>
      <c r="FVR67" s="860"/>
      <c r="FVS67" s="860"/>
      <c r="FVT67" s="860"/>
      <c r="FVU67" s="860"/>
      <c r="FVV67" s="860"/>
      <c r="FVW67" s="860"/>
      <c r="FVX67" s="860"/>
      <c r="FVY67" s="860"/>
      <c r="FVZ67" s="860"/>
      <c r="FWA67" s="860"/>
      <c r="FWB67" s="860"/>
      <c r="FWC67" s="860"/>
      <c r="FWD67" s="860"/>
      <c r="FWE67" s="860"/>
      <c r="FWF67" s="860"/>
      <c r="FWG67" s="860"/>
      <c r="FWH67" s="860"/>
      <c r="FWI67" s="860"/>
      <c r="FWJ67" s="860"/>
      <c r="FWK67" s="860"/>
      <c r="FWL67" s="860"/>
      <c r="FWM67" s="860"/>
      <c r="FWN67" s="860"/>
      <c r="FWO67" s="860"/>
      <c r="FWP67" s="860"/>
      <c r="FWQ67" s="860"/>
      <c r="FWR67" s="860"/>
      <c r="FWS67" s="860"/>
      <c r="FWT67" s="860"/>
      <c r="FWU67" s="860"/>
      <c r="FWV67" s="860"/>
      <c r="FWW67" s="860"/>
      <c r="FWX67" s="860"/>
      <c r="FWY67" s="860"/>
      <c r="FWZ67" s="860"/>
      <c r="FXA67" s="860"/>
      <c r="FXB67" s="860"/>
      <c r="FXC67" s="860"/>
      <c r="FXD67" s="860"/>
      <c r="FXE67" s="860"/>
      <c r="FXF67" s="860"/>
      <c r="FXG67" s="860"/>
      <c r="FXH67" s="860"/>
      <c r="FXI67" s="860"/>
      <c r="FXJ67" s="860"/>
      <c r="FXK67" s="860"/>
      <c r="FXL67" s="860"/>
      <c r="FXM67" s="860"/>
      <c r="FXN67" s="860"/>
      <c r="FXO67" s="860"/>
      <c r="FXP67" s="860"/>
      <c r="FXQ67" s="860"/>
      <c r="FXR67" s="860"/>
      <c r="FXS67" s="860"/>
      <c r="FXT67" s="860"/>
      <c r="FXU67" s="860"/>
      <c r="FXV67" s="860"/>
      <c r="FXW67" s="860"/>
      <c r="FXX67" s="860"/>
      <c r="FXY67" s="860"/>
      <c r="FXZ67" s="860"/>
      <c r="FYA67" s="860"/>
      <c r="FYB67" s="860"/>
      <c r="FYC67" s="860"/>
      <c r="FYD67" s="860"/>
      <c r="FYE67" s="860"/>
      <c r="FYF67" s="860"/>
      <c r="FYG67" s="860"/>
      <c r="FYH67" s="860"/>
      <c r="FYI67" s="860"/>
      <c r="FYJ67" s="860"/>
      <c r="FYK67" s="860"/>
      <c r="FYL67" s="860"/>
      <c r="FYM67" s="860"/>
      <c r="FYN67" s="860"/>
      <c r="FYO67" s="860"/>
      <c r="FYP67" s="860"/>
      <c r="FYQ67" s="860"/>
      <c r="FYR67" s="860"/>
      <c r="FYS67" s="860"/>
      <c r="FYT67" s="860"/>
      <c r="FYU67" s="860"/>
      <c r="FYV67" s="860"/>
      <c r="FYW67" s="860"/>
      <c r="FYX67" s="860"/>
      <c r="FYY67" s="860"/>
      <c r="FYZ67" s="860"/>
      <c r="FZA67" s="860"/>
      <c r="FZB67" s="860"/>
      <c r="FZC67" s="860"/>
      <c r="FZD67" s="860"/>
      <c r="FZE67" s="860"/>
      <c r="FZF67" s="860"/>
      <c r="FZG67" s="860"/>
      <c r="FZH67" s="860"/>
      <c r="FZI67" s="860"/>
      <c r="FZJ67" s="860"/>
      <c r="FZK67" s="860"/>
      <c r="FZL67" s="860"/>
      <c r="FZM67" s="860"/>
      <c r="FZN67" s="860"/>
      <c r="FZO67" s="860"/>
      <c r="FZP67" s="860"/>
      <c r="FZQ67" s="860"/>
      <c r="FZR67" s="860"/>
      <c r="FZS67" s="860"/>
      <c r="FZT67" s="860"/>
      <c r="FZU67" s="860"/>
      <c r="FZV67" s="860"/>
      <c r="FZW67" s="860"/>
      <c r="FZX67" s="860"/>
      <c r="FZY67" s="860"/>
      <c r="FZZ67" s="860"/>
      <c r="GAA67" s="860"/>
      <c r="GAB67" s="860"/>
      <c r="GAC67" s="860"/>
      <c r="GAD67" s="860"/>
      <c r="GAE67" s="860"/>
      <c r="GAF67" s="860"/>
      <c r="GAG67" s="860"/>
      <c r="GAH67" s="860"/>
      <c r="GAI67" s="860"/>
      <c r="GAJ67" s="860"/>
      <c r="GAK67" s="860"/>
      <c r="GAL67" s="860"/>
      <c r="GAM67" s="860"/>
      <c r="GAN67" s="860"/>
      <c r="GAO67" s="860"/>
      <c r="GAP67" s="860"/>
      <c r="GAQ67" s="860"/>
      <c r="GAR67" s="860"/>
      <c r="GAS67" s="860"/>
      <c r="GAT67" s="860"/>
      <c r="GAU67" s="860"/>
      <c r="GAV67" s="860"/>
      <c r="GAW67" s="860"/>
      <c r="GAX67" s="860"/>
      <c r="GAY67" s="860"/>
      <c r="GAZ67" s="860"/>
      <c r="GBA67" s="860"/>
      <c r="GBB67" s="860"/>
      <c r="GBC67" s="860"/>
      <c r="GBD67" s="860"/>
      <c r="GBE67" s="860"/>
      <c r="GBF67" s="860"/>
      <c r="GBG67" s="860"/>
      <c r="GBH67" s="860"/>
      <c r="GBI67" s="860"/>
      <c r="GBJ67" s="860"/>
      <c r="GBK67" s="860"/>
      <c r="GBL67" s="860"/>
      <c r="GBM67" s="860"/>
      <c r="GBN67" s="860"/>
      <c r="GBO67" s="860"/>
      <c r="GBP67" s="860"/>
      <c r="GBQ67" s="860"/>
      <c r="GBR67" s="860"/>
      <c r="GBS67" s="860"/>
      <c r="GBT67" s="860"/>
      <c r="GBU67" s="860"/>
      <c r="GBV67" s="860"/>
      <c r="GBW67" s="860"/>
      <c r="GBX67" s="860"/>
      <c r="GBY67" s="860"/>
      <c r="GBZ67" s="860"/>
      <c r="GCA67" s="860"/>
      <c r="GCB67" s="860"/>
      <c r="GCC67" s="860"/>
      <c r="GCD67" s="860"/>
      <c r="GCE67" s="860"/>
      <c r="GCF67" s="860"/>
      <c r="GCG67" s="860"/>
      <c r="GCH67" s="860"/>
      <c r="GCI67" s="860"/>
      <c r="GCJ67" s="860"/>
      <c r="GCK67" s="860"/>
      <c r="GCL67" s="860"/>
      <c r="GCM67" s="860"/>
      <c r="GCN67" s="860"/>
      <c r="GCO67" s="860"/>
      <c r="GCP67" s="860"/>
      <c r="GCQ67" s="860"/>
      <c r="GCR67" s="860"/>
      <c r="GCS67" s="860"/>
      <c r="GCT67" s="860"/>
      <c r="GCU67" s="860"/>
      <c r="GCV67" s="860"/>
      <c r="GCW67" s="860"/>
      <c r="GCX67" s="860"/>
      <c r="GCY67" s="860"/>
      <c r="GCZ67" s="860"/>
      <c r="GDA67" s="860"/>
      <c r="GDB67" s="860"/>
      <c r="GDC67" s="860"/>
      <c r="GDD67" s="860"/>
      <c r="GDE67" s="860"/>
      <c r="GDF67" s="860"/>
      <c r="GDG67" s="860"/>
      <c r="GDH67" s="860"/>
      <c r="GDI67" s="860"/>
      <c r="GDJ67" s="860"/>
      <c r="GDK67" s="860"/>
      <c r="GDL67" s="860"/>
      <c r="GDM67" s="860"/>
      <c r="GDN67" s="860"/>
      <c r="GDO67" s="860"/>
      <c r="GDP67" s="860"/>
      <c r="GDQ67" s="860"/>
      <c r="GDR67" s="860"/>
      <c r="GDS67" s="860"/>
      <c r="GDT67" s="860"/>
      <c r="GDU67" s="860"/>
      <c r="GDV67" s="860"/>
      <c r="GDW67" s="860"/>
      <c r="GDX67" s="860"/>
      <c r="GDY67" s="860"/>
      <c r="GDZ67" s="860"/>
      <c r="GEA67" s="860"/>
      <c r="GEB67" s="860"/>
      <c r="GEC67" s="860"/>
      <c r="GED67" s="860"/>
      <c r="GEE67" s="860"/>
      <c r="GEF67" s="860"/>
      <c r="GEG67" s="860"/>
      <c r="GEH67" s="860"/>
      <c r="GEI67" s="860"/>
      <c r="GEJ67" s="860"/>
      <c r="GEK67" s="860"/>
      <c r="GEL67" s="860"/>
      <c r="GEM67" s="860"/>
      <c r="GEN67" s="860"/>
      <c r="GEO67" s="860"/>
      <c r="GEP67" s="860"/>
      <c r="GEQ67" s="860"/>
      <c r="GER67" s="860"/>
      <c r="GES67" s="860"/>
      <c r="GET67" s="860"/>
      <c r="GEU67" s="860"/>
      <c r="GEV67" s="860"/>
      <c r="GEW67" s="860"/>
      <c r="GEX67" s="860"/>
      <c r="GEY67" s="860"/>
      <c r="GEZ67" s="860"/>
      <c r="GFA67" s="860"/>
      <c r="GFB67" s="860"/>
      <c r="GFC67" s="860"/>
      <c r="GFD67" s="860"/>
      <c r="GFE67" s="860"/>
      <c r="GFF67" s="860"/>
      <c r="GFG67" s="860"/>
      <c r="GFH67" s="860"/>
      <c r="GFI67" s="860"/>
      <c r="GFJ67" s="860"/>
      <c r="GFK67" s="860"/>
      <c r="GFL67" s="860"/>
      <c r="GFM67" s="860"/>
      <c r="GFN67" s="860"/>
      <c r="GFO67" s="860"/>
      <c r="GFP67" s="860"/>
      <c r="GFQ67" s="860"/>
      <c r="GFR67" s="860"/>
      <c r="GFS67" s="860"/>
      <c r="GFT67" s="860"/>
      <c r="GFU67" s="860"/>
      <c r="GFV67" s="860"/>
      <c r="GFW67" s="860"/>
      <c r="GFX67" s="860"/>
      <c r="GFY67" s="860"/>
      <c r="GFZ67" s="860"/>
      <c r="GGA67" s="860"/>
      <c r="GGB67" s="860"/>
      <c r="GGC67" s="860"/>
      <c r="GGD67" s="860"/>
      <c r="GGE67" s="860"/>
      <c r="GGF67" s="860"/>
      <c r="GGG67" s="860"/>
      <c r="GGH67" s="860"/>
      <c r="GGI67" s="860"/>
      <c r="GGJ67" s="860"/>
      <c r="GGK67" s="860"/>
      <c r="GGL67" s="860"/>
      <c r="GGM67" s="860"/>
      <c r="GGN67" s="860"/>
      <c r="GGO67" s="860"/>
      <c r="GGP67" s="860"/>
      <c r="GGQ67" s="860"/>
      <c r="GGR67" s="860"/>
      <c r="GGS67" s="860"/>
      <c r="GGT67" s="860"/>
      <c r="GGU67" s="860"/>
      <c r="GGV67" s="860"/>
      <c r="GGW67" s="860"/>
      <c r="GGX67" s="860"/>
      <c r="GGY67" s="860"/>
      <c r="GGZ67" s="860"/>
      <c r="GHA67" s="860"/>
      <c r="GHB67" s="860"/>
      <c r="GHC67" s="860"/>
      <c r="GHD67" s="860"/>
      <c r="GHE67" s="860"/>
      <c r="GHF67" s="860"/>
      <c r="GHG67" s="860"/>
      <c r="GHH67" s="860"/>
      <c r="GHI67" s="860"/>
      <c r="GHJ67" s="860"/>
      <c r="GHK67" s="860"/>
      <c r="GHL67" s="860"/>
      <c r="GHM67" s="860"/>
      <c r="GHN67" s="860"/>
      <c r="GHO67" s="860"/>
      <c r="GHP67" s="860"/>
      <c r="GHQ67" s="860"/>
      <c r="GHR67" s="860"/>
      <c r="GHS67" s="860"/>
      <c r="GHT67" s="860"/>
      <c r="GHU67" s="860"/>
      <c r="GHV67" s="860"/>
      <c r="GHW67" s="860"/>
      <c r="GHX67" s="860"/>
      <c r="GHY67" s="860"/>
      <c r="GHZ67" s="860"/>
      <c r="GIA67" s="860"/>
      <c r="GIB67" s="860"/>
      <c r="GIC67" s="860"/>
      <c r="GID67" s="860"/>
      <c r="GIE67" s="860"/>
      <c r="GIF67" s="860"/>
      <c r="GIG67" s="860"/>
      <c r="GIH67" s="860"/>
      <c r="GII67" s="860"/>
      <c r="GIJ67" s="860"/>
      <c r="GIK67" s="860"/>
      <c r="GIL67" s="860"/>
      <c r="GIM67" s="860"/>
      <c r="GIN67" s="860"/>
      <c r="GIO67" s="860"/>
      <c r="GIP67" s="860"/>
      <c r="GIQ67" s="860"/>
      <c r="GIR67" s="860"/>
      <c r="GIS67" s="860"/>
      <c r="GIT67" s="860"/>
      <c r="GIU67" s="860"/>
      <c r="GIV67" s="860"/>
      <c r="GIW67" s="860"/>
      <c r="GIX67" s="860"/>
      <c r="GIY67" s="860"/>
      <c r="GIZ67" s="860"/>
      <c r="GJA67" s="860"/>
      <c r="GJB67" s="860"/>
      <c r="GJC67" s="860"/>
      <c r="GJD67" s="860"/>
      <c r="GJE67" s="860"/>
      <c r="GJF67" s="860"/>
      <c r="GJG67" s="860"/>
      <c r="GJH67" s="860"/>
      <c r="GJI67" s="860"/>
      <c r="GJJ67" s="860"/>
      <c r="GJK67" s="860"/>
      <c r="GJL67" s="860"/>
      <c r="GJM67" s="860"/>
      <c r="GJN67" s="860"/>
      <c r="GJO67" s="860"/>
      <c r="GJP67" s="860"/>
      <c r="GJQ67" s="860"/>
      <c r="GJR67" s="860"/>
      <c r="GJS67" s="860"/>
      <c r="GJT67" s="860"/>
      <c r="GJU67" s="860"/>
      <c r="GJV67" s="860"/>
      <c r="GJW67" s="860"/>
      <c r="GJX67" s="860"/>
      <c r="GJY67" s="860"/>
      <c r="GJZ67" s="860"/>
      <c r="GKA67" s="860"/>
      <c r="GKB67" s="860"/>
      <c r="GKC67" s="860"/>
      <c r="GKD67" s="860"/>
      <c r="GKE67" s="860"/>
      <c r="GKF67" s="860"/>
      <c r="GKG67" s="860"/>
      <c r="GKH67" s="860"/>
      <c r="GKI67" s="860"/>
      <c r="GKJ67" s="860"/>
      <c r="GKK67" s="860"/>
      <c r="GKL67" s="860"/>
      <c r="GKM67" s="860"/>
      <c r="GKN67" s="860"/>
      <c r="GKO67" s="860"/>
      <c r="GKP67" s="860"/>
      <c r="GKQ67" s="860"/>
      <c r="GKR67" s="860"/>
      <c r="GKS67" s="860"/>
      <c r="GKT67" s="860"/>
      <c r="GKU67" s="860"/>
      <c r="GKV67" s="860"/>
      <c r="GKW67" s="860"/>
      <c r="GKX67" s="860"/>
      <c r="GKY67" s="860"/>
      <c r="GKZ67" s="860"/>
      <c r="GLA67" s="860"/>
      <c r="GLB67" s="860"/>
      <c r="GLC67" s="860"/>
      <c r="GLD67" s="860"/>
      <c r="GLE67" s="860"/>
      <c r="GLF67" s="860"/>
      <c r="GLG67" s="860"/>
      <c r="GLH67" s="860"/>
      <c r="GLI67" s="860"/>
      <c r="GLJ67" s="860"/>
      <c r="GLK67" s="860"/>
      <c r="GLL67" s="860"/>
      <c r="GLM67" s="860"/>
      <c r="GLN67" s="860"/>
      <c r="GLO67" s="860"/>
      <c r="GLP67" s="860"/>
      <c r="GLQ67" s="860"/>
      <c r="GLR67" s="860"/>
      <c r="GLS67" s="860"/>
      <c r="GLT67" s="860"/>
      <c r="GLU67" s="860"/>
      <c r="GLV67" s="860"/>
      <c r="GLW67" s="860"/>
      <c r="GLX67" s="860"/>
      <c r="GLY67" s="860"/>
      <c r="GLZ67" s="860"/>
      <c r="GMA67" s="860"/>
      <c r="GMB67" s="860"/>
      <c r="GMC67" s="860"/>
      <c r="GMD67" s="860"/>
      <c r="GME67" s="860"/>
      <c r="GMF67" s="860"/>
      <c r="GMG67" s="860"/>
      <c r="GMH67" s="860"/>
      <c r="GMI67" s="860"/>
      <c r="GMJ67" s="860"/>
      <c r="GMK67" s="860"/>
      <c r="GML67" s="860"/>
      <c r="GMM67" s="860"/>
      <c r="GMN67" s="860"/>
      <c r="GMO67" s="860"/>
      <c r="GMP67" s="860"/>
      <c r="GMQ67" s="860"/>
      <c r="GMR67" s="860"/>
      <c r="GMS67" s="860"/>
      <c r="GMT67" s="860"/>
      <c r="GMU67" s="860"/>
      <c r="GMV67" s="860"/>
      <c r="GMW67" s="860"/>
      <c r="GMX67" s="860"/>
      <c r="GMY67" s="860"/>
      <c r="GMZ67" s="860"/>
      <c r="GNA67" s="860"/>
      <c r="GNB67" s="860"/>
      <c r="GNC67" s="860"/>
      <c r="GND67" s="860"/>
      <c r="GNE67" s="860"/>
      <c r="GNF67" s="860"/>
      <c r="GNG67" s="860"/>
      <c r="GNH67" s="860"/>
      <c r="GNI67" s="860"/>
      <c r="GNJ67" s="860"/>
      <c r="GNK67" s="860"/>
      <c r="GNL67" s="860"/>
      <c r="GNM67" s="860"/>
      <c r="GNN67" s="860"/>
      <c r="GNO67" s="860"/>
      <c r="GNP67" s="860"/>
      <c r="GNQ67" s="860"/>
      <c r="GNR67" s="860"/>
      <c r="GNS67" s="860"/>
      <c r="GNT67" s="860"/>
      <c r="GNU67" s="860"/>
      <c r="GNV67" s="860"/>
      <c r="GNW67" s="860"/>
      <c r="GNX67" s="860"/>
      <c r="GNY67" s="860"/>
      <c r="GNZ67" s="860"/>
      <c r="GOA67" s="860"/>
      <c r="GOB67" s="860"/>
      <c r="GOC67" s="860"/>
      <c r="GOD67" s="860"/>
      <c r="GOE67" s="860"/>
      <c r="GOF67" s="860"/>
      <c r="GOG67" s="860"/>
      <c r="GOH67" s="860"/>
      <c r="GOI67" s="860"/>
      <c r="GOJ67" s="860"/>
      <c r="GOK67" s="860"/>
      <c r="GOL67" s="860"/>
      <c r="GOM67" s="860"/>
      <c r="GON67" s="860"/>
      <c r="GOO67" s="860"/>
      <c r="GOP67" s="860"/>
      <c r="GOQ67" s="860"/>
      <c r="GOR67" s="860"/>
      <c r="GOS67" s="860"/>
      <c r="GOT67" s="860"/>
      <c r="GOU67" s="860"/>
      <c r="GOV67" s="860"/>
      <c r="GOW67" s="860"/>
      <c r="GOX67" s="860"/>
      <c r="GOY67" s="860"/>
      <c r="GOZ67" s="860"/>
      <c r="GPA67" s="860"/>
      <c r="GPB67" s="860"/>
      <c r="GPC67" s="860"/>
      <c r="GPD67" s="860"/>
      <c r="GPE67" s="860"/>
      <c r="GPF67" s="860"/>
      <c r="GPG67" s="860"/>
      <c r="GPH67" s="860"/>
      <c r="GPI67" s="860"/>
      <c r="GPJ67" s="860"/>
      <c r="GPK67" s="860"/>
      <c r="GPL67" s="860"/>
      <c r="GPM67" s="860"/>
      <c r="GPN67" s="860"/>
      <c r="GPO67" s="860"/>
      <c r="GPP67" s="860"/>
      <c r="GPQ67" s="860"/>
      <c r="GPR67" s="860"/>
      <c r="GPS67" s="860"/>
      <c r="GPT67" s="860"/>
      <c r="GPU67" s="860"/>
      <c r="GPV67" s="860"/>
      <c r="GPW67" s="860"/>
      <c r="GPX67" s="860"/>
      <c r="GPY67" s="860"/>
      <c r="GPZ67" s="860"/>
      <c r="GQA67" s="860"/>
      <c r="GQB67" s="860"/>
      <c r="GQC67" s="860"/>
      <c r="GQD67" s="860"/>
      <c r="GQE67" s="860"/>
      <c r="GQF67" s="860"/>
      <c r="GQG67" s="860"/>
      <c r="GQH67" s="860"/>
      <c r="GQI67" s="860"/>
      <c r="GQJ67" s="860"/>
      <c r="GQK67" s="860"/>
      <c r="GQL67" s="860"/>
      <c r="GQM67" s="860"/>
      <c r="GQN67" s="860"/>
      <c r="GQO67" s="860"/>
      <c r="GQP67" s="860"/>
      <c r="GQQ67" s="860"/>
      <c r="GQR67" s="860"/>
      <c r="GQS67" s="860"/>
      <c r="GQT67" s="860"/>
      <c r="GQU67" s="860"/>
      <c r="GQV67" s="860"/>
      <c r="GQW67" s="860"/>
      <c r="GQX67" s="860"/>
      <c r="GQY67" s="860"/>
      <c r="GQZ67" s="860"/>
      <c r="GRA67" s="860"/>
      <c r="GRB67" s="860"/>
      <c r="GRC67" s="860"/>
      <c r="GRD67" s="860"/>
      <c r="GRE67" s="860"/>
      <c r="GRF67" s="860"/>
      <c r="GRG67" s="860"/>
      <c r="GRH67" s="860"/>
      <c r="GRI67" s="860"/>
      <c r="GRJ67" s="860"/>
      <c r="GRK67" s="860"/>
      <c r="GRL67" s="860"/>
      <c r="GRM67" s="860"/>
      <c r="GRN67" s="860"/>
      <c r="GRO67" s="860"/>
      <c r="GRP67" s="860"/>
      <c r="GRQ67" s="860"/>
      <c r="GRR67" s="860"/>
      <c r="GRS67" s="860"/>
      <c r="GRT67" s="860"/>
      <c r="GRU67" s="860"/>
      <c r="GRV67" s="860"/>
      <c r="GRW67" s="860"/>
      <c r="GRX67" s="860"/>
      <c r="GRY67" s="860"/>
      <c r="GRZ67" s="860"/>
      <c r="GSA67" s="860"/>
      <c r="GSB67" s="860"/>
      <c r="GSC67" s="860"/>
      <c r="GSD67" s="860"/>
      <c r="GSE67" s="860"/>
      <c r="GSF67" s="860"/>
      <c r="GSG67" s="860"/>
      <c r="GSH67" s="860"/>
      <c r="GSI67" s="860"/>
      <c r="GSJ67" s="860"/>
      <c r="GSK67" s="860"/>
      <c r="GSL67" s="860"/>
      <c r="GSM67" s="860"/>
      <c r="GSN67" s="860"/>
      <c r="GSO67" s="860"/>
      <c r="GSP67" s="860"/>
      <c r="GSQ67" s="860"/>
      <c r="GSR67" s="860"/>
      <c r="GSS67" s="860"/>
      <c r="GST67" s="860"/>
      <c r="GSU67" s="860"/>
      <c r="GSV67" s="860"/>
      <c r="GSW67" s="860"/>
      <c r="GSX67" s="860"/>
      <c r="GSY67" s="860"/>
      <c r="GSZ67" s="860"/>
      <c r="GTA67" s="860"/>
      <c r="GTB67" s="860"/>
      <c r="GTC67" s="860"/>
      <c r="GTD67" s="860"/>
      <c r="GTE67" s="860"/>
      <c r="GTF67" s="860"/>
      <c r="GTG67" s="860"/>
      <c r="GTH67" s="860"/>
      <c r="GTI67" s="860"/>
      <c r="GTJ67" s="860"/>
      <c r="GTK67" s="860"/>
      <c r="GTL67" s="860"/>
      <c r="GTM67" s="860"/>
      <c r="GTN67" s="860"/>
      <c r="GTO67" s="860"/>
      <c r="GTP67" s="860"/>
      <c r="GTQ67" s="860"/>
      <c r="GTR67" s="860"/>
      <c r="GTS67" s="860"/>
      <c r="GTT67" s="860"/>
      <c r="GTU67" s="860"/>
      <c r="GTV67" s="860"/>
      <c r="GTW67" s="860"/>
      <c r="GTX67" s="860"/>
      <c r="GTY67" s="860"/>
      <c r="GTZ67" s="860"/>
      <c r="GUA67" s="860"/>
      <c r="GUB67" s="860"/>
      <c r="GUC67" s="860"/>
      <c r="GUD67" s="860"/>
      <c r="GUE67" s="860"/>
      <c r="GUF67" s="860"/>
      <c r="GUG67" s="860"/>
      <c r="GUH67" s="860"/>
      <c r="GUI67" s="860"/>
      <c r="GUJ67" s="860"/>
      <c r="GUK67" s="860"/>
      <c r="GUL67" s="860"/>
      <c r="GUM67" s="860"/>
      <c r="GUN67" s="860"/>
      <c r="GUO67" s="860"/>
      <c r="GUP67" s="860"/>
      <c r="GUQ67" s="860"/>
      <c r="GUR67" s="860"/>
      <c r="GUS67" s="860"/>
      <c r="GUT67" s="860"/>
      <c r="GUU67" s="860"/>
      <c r="GUV67" s="860"/>
      <c r="GUW67" s="860"/>
      <c r="GUX67" s="860"/>
      <c r="GUY67" s="860"/>
      <c r="GUZ67" s="860"/>
      <c r="GVA67" s="860"/>
      <c r="GVB67" s="860"/>
      <c r="GVC67" s="860"/>
      <c r="GVD67" s="860"/>
      <c r="GVE67" s="860"/>
      <c r="GVF67" s="860"/>
      <c r="GVG67" s="860"/>
      <c r="GVH67" s="860"/>
      <c r="GVI67" s="860"/>
      <c r="GVJ67" s="860"/>
      <c r="GVK67" s="860"/>
      <c r="GVL67" s="860"/>
      <c r="GVM67" s="860"/>
      <c r="GVN67" s="860"/>
      <c r="GVO67" s="860"/>
      <c r="GVP67" s="860"/>
      <c r="GVQ67" s="860"/>
      <c r="GVR67" s="860"/>
      <c r="GVS67" s="860"/>
      <c r="GVT67" s="860"/>
      <c r="GVU67" s="860"/>
      <c r="GVV67" s="860"/>
      <c r="GVW67" s="860"/>
      <c r="GVX67" s="860"/>
      <c r="GVY67" s="860"/>
      <c r="GVZ67" s="860"/>
      <c r="GWA67" s="860"/>
      <c r="GWB67" s="860"/>
      <c r="GWC67" s="860"/>
      <c r="GWD67" s="860"/>
      <c r="GWE67" s="860"/>
      <c r="GWF67" s="860"/>
      <c r="GWG67" s="860"/>
      <c r="GWH67" s="860"/>
      <c r="GWI67" s="860"/>
      <c r="GWJ67" s="860"/>
      <c r="GWK67" s="860"/>
      <c r="GWL67" s="860"/>
      <c r="GWM67" s="860"/>
      <c r="GWN67" s="860"/>
      <c r="GWO67" s="860"/>
      <c r="GWP67" s="860"/>
      <c r="GWQ67" s="860"/>
      <c r="GWR67" s="860"/>
      <c r="GWS67" s="860"/>
      <c r="GWT67" s="860"/>
      <c r="GWU67" s="860"/>
      <c r="GWV67" s="860"/>
      <c r="GWW67" s="860"/>
      <c r="GWX67" s="860"/>
      <c r="GWY67" s="860"/>
      <c r="GWZ67" s="860"/>
      <c r="GXA67" s="860"/>
      <c r="GXB67" s="860"/>
      <c r="GXC67" s="860"/>
      <c r="GXD67" s="860"/>
      <c r="GXE67" s="860"/>
      <c r="GXF67" s="860"/>
      <c r="GXG67" s="860"/>
      <c r="GXH67" s="860"/>
      <c r="GXI67" s="860"/>
      <c r="GXJ67" s="860"/>
      <c r="GXK67" s="860"/>
      <c r="GXL67" s="860"/>
      <c r="GXM67" s="860"/>
      <c r="GXN67" s="860"/>
      <c r="GXO67" s="860"/>
      <c r="GXP67" s="860"/>
      <c r="GXQ67" s="860"/>
      <c r="GXR67" s="860"/>
      <c r="GXS67" s="860"/>
      <c r="GXT67" s="860"/>
      <c r="GXU67" s="860"/>
      <c r="GXV67" s="860"/>
      <c r="GXW67" s="860"/>
      <c r="GXX67" s="860"/>
      <c r="GXY67" s="860"/>
      <c r="GXZ67" s="860"/>
      <c r="GYA67" s="860"/>
      <c r="GYB67" s="860"/>
      <c r="GYC67" s="860"/>
      <c r="GYD67" s="860"/>
      <c r="GYE67" s="860"/>
      <c r="GYF67" s="860"/>
      <c r="GYG67" s="860"/>
    </row>
    <row r="68" spans="1:5389" ht="20.25" customHeight="1">
      <c r="A68" s="843" t="s">
        <v>687</v>
      </c>
      <c r="B68" s="843"/>
      <c r="C68" s="843"/>
      <c r="D68" s="843"/>
      <c r="E68" s="843"/>
      <c r="F68" s="843"/>
      <c r="G68" s="843"/>
      <c r="H68" s="843"/>
      <c r="I68" s="843"/>
      <c r="J68" s="843"/>
      <c r="K68" s="843"/>
      <c r="L68" s="843"/>
      <c r="M68" s="843"/>
      <c r="N68" s="843"/>
      <c r="O68" s="843"/>
      <c r="P68" s="843"/>
      <c r="Q68" s="843"/>
      <c r="R68" s="981"/>
      <c r="S68" s="981"/>
      <c r="T68" s="981"/>
      <c r="U68" s="981"/>
      <c r="V68" s="981"/>
      <c r="W68" s="981"/>
      <c r="X68" s="981"/>
      <c r="Y68" s="981"/>
      <c r="Z68" s="981"/>
      <c r="AA68" s="981"/>
      <c r="AB68" s="981"/>
      <c r="AC68" s="981"/>
      <c r="AD68" s="981"/>
      <c r="AE68" s="981"/>
      <c r="AF68" s="981"/>
      <c r="AG68" s="981"/>
      <c r="AH68" s="981"/>
      <c r="AI68" s="981"/>
      <c r="AJ68" s="981"/>
      <c r="AK68" s="981"/>
      <c r="AL68" s="981"/>
      <c r="AM68" s="981"/>
      <c r="AN68" s="981"/>
      <c r="AO68" s="981"/>
      <c r="AP68" s="981"/>
      <c r="AQ68" s="981"/>
      <c r="AR68" s="981"/>
      <c r="AS68" s="981"/>
      <c r="AT68" s="981"/>
      <c r="AU68" s="981"/>
      <c r="AV68" s="981"/>
      <c r="AW68" s="981"/>
      <c r="AX68" s="981"/>
      <c r="AY68" s="981"/>
      <c r="AZ68" s="981"/>
      <c r="BA68" s="981"/>
      <c r="BB68" s="981"/>
      <c r="BC68" s="981"/>
      <c r="BD68" s="981"/>
      <c r="BE68" s="981"/>
      <c r="BF68" s="981"/>
      <c r="BG68" s="981"/>
      <c r="BH68" s="981"/>
      <c r="BI68" s="981"/>
      <c r="BJ68" s="981"/>
      <c r="BK68" s="981"/>
      <c r="BL68" s="981"/>
      <c r="BM68" s="981"/>
      <c r="BN68" s="981"/>
      <c r="BO68" s="981"/>
      <c r="BP68" s="981"/>
      <c r="BQ68" s="981"/>
      <c r="BR68" s="981"/>
      <c r="BS68" s="981"/>
      <c r="BT68" s="981"/>
      <c r="BU68" s="981"/>
      <c r="BV68" s="981"/>
      <c r="BW68" s="981"/>
      <c r="BX68" s="981"/>
      <c r="BY68" s="981"/>
      <c r="BZ68" s="981"/>
      <c r="CA68" s="981"/>
      <c r="CB68" s="981"/>
      <c r="CC68" s="981"/>
      <c r="CD68" s="981"/>
      <c r="CE68" s="981"/>
      <c r="CF68" s="981"/>
      <c r="CG68" s="981"/>
      <c r="CH68" s="981"/>
      <c r="CI68" s="981"/>
      <c r="CJ68" s="981"/>
      <c r="CK68" s="981"/>
      <c r="CL68" s="981"/>
      <c r="CM68" s="981"/>
      <c r="CN68" s="981"/>
      <c r="CO68" s="981"/>
      <c r="CP68" s="981"/>
      <c r="CQ68" s="981"/>
      <c r="CR68" s="981"/>
      <c r="CS68" s="981"/>
      <c r="CT68" s="981"/>
      <c r="CU68" s="981"/>
      <c r="CV68" s="981"/>
      <c r="CW68" s="981"/>
      <c r="CX68" s="981"/>
      <c r="CY68" s="981"/>
      <c r="CZ68" s="981"/>
      <c r="DA68" s="981"/>
      <c r="DB68" s="981"/>
      <c r="DC68" s="981"/>
      <c r="DD68" s="981"/>
      <c r="DE68" s="981"/>
      <c r="DF68" s="981"/>
      <c r="DG68" s="981"/>
      <c r="DH68" s="981"/>
      <c r="DI68" s="981"/>
      <c r="DJ68" s="981"/>
      <c r="DK68" s="981"/>
      <c r="DL68" s="981"/>
      <c r="DM68" s="981"/>
      <c r="DN68" s="981"/>
      <c r="DO68" s="981"/>
      <c r="DP68" s="981"/>
      <c r="DQ68" s="981"/>
      <c r="DR68" s="981"/>
      <c r="DS68" s="981"/>
      <c r="DT68" s="981"/>
      <c r="DU68" s="981"/>
      <c r="DV68" s="981"/>
      <c r="DW68" s="981"/>
      <c r="DX68" s="981"/>
      <c r="DY68" s="981"/>
      <c r="DZ68" s="981"/>
      <c r="EA68" s="981"/>
      <c r="EB68" s="981"/>
      <c r="EC68" s="981"/>
      <c r="ED68" s="981"/>
      <c r="EE68" s="981"/>
      <c r="EF68" s="981"/>
      <c r="EG68" s="981"/>
      <c r="EH68" s="981"/>
      <c r="EI68" s="981"/>
      <c r="EJ68" s="981"/>
      <c r="EK68" s="981"/>
      <c r="EL68" s="981"/>
      <c r="EM68" s="981"/>
      <c r="EN68" s="981"/>
      <c r="EO68" s="981"/>
      <c r="EP68" s="981"/>
      <c r="EQ68" s="981"/>
      <c r="ER68" s="981"/>
      <c r="ES68" s="981"/>
      <c r="ET68" s="981"/>
      <c r="EU68" s="981"/>
      <c r="EV68" s="981"/>
      <c r="EW68" s="981"/>
      <c r="EX68" s="981"/>
      <c r="EY68" s="981"/>
      <c r="EZ68" s="981"/>
      <c r="FA68" s="981"/>
      <c r="FB68" s="981"/>
      <c r="FC68" s="981"/>
      <c r="FD68" s="981"/>
      <c r="FE68" s="981"/>
      <c r="FF68" s="981"/>
      <c r="FG68" s="981"/>
      <c r="FH68" s="981"/>
      <c r="FI68" s="981"/>
      <c r="FJ68" s="981"/>
      <c r="FK68" s="981"/>
      <c r="FL68" s="981"/>
      <c r="FM68" s="981"/>
      <c r="FN68" s="981"/>
      <c r="FO68" s="981"/>
      <c r="FP68" s="981"/>
      <c r="FQ68" s="981"/>
      <c r="FR68" s="981"/>
      <c r="FS68" s="981"/>
      <c r="FT68" s="981"/>
      <c r="FU68" s="981"/>
      <c r="FV68" s="981"/>
      <c r="FW68" s="981"/>
      <c r="FX68" s="981"/>
      <c r="FY68" s="981"/>
      <c r="FZ68" s="981"/>
      <c r="GA68" s="981"/>
      <c r="GB68" s="981"/>
      <c r="GC68" s="981"/>
      <c r="GD68" s="981"/>
      <c r="GE68" s="981"/>
      <c r="GF68" s="981"/>
      <c r="GG68" s="981"/>
      <c r="GH68" s="981"/>
      <c r="GI68" s="981"/>
      <c r="GJ68" s="981"/>
      <c r="GK68" s="981"/>
      <c r="GL68" s="981"/>
      <c r="GM68" s="981"/>
      <c r="GN68" s="981"/>
      <c r="GO68" s="981"/>
      <c r="GP68" s="981"/>
      <c r="GQ68" s="981"/>
      <c r="GR68" s="981"/>
      <c r="GS68" s="981"/>
      <c r="GT68" s="981"/>
      <c r="GU68" s="981"/>
      <c r="GV68" s="981"/>
      <c r="GW68" s="981"/>
      <c r="GX68" s="981"/>
      <c r="GY68" s="981"/>
      <c r="GZ68" s="981"/>
      <c r="HA68" s="981"/>
      <c r="HB68" s="981"/>
      <c r="HC68" s="981"/>
      <c r="HD68" s="981"/>
      <c r="HE68" s="981"/>
      <c r="HF68" s="981"/>
      <c r="HG68" s="981"/>
      <c r="HH68" s="981"/>
      <c r="HI68" s="981"/>
      <c r="HJ68" s="981"/>
      <c r="HK68" s="981"/>
      <c r="HL68" s="981"/>
      <c r="HM68" s="981"/>
      <c r="HN68" s="981"/>
      <c r="HO68" s="981"/>
      <c r="HP68" s="981"/>
      <c r="HQ68" s="981"/>
      <c r="HR68" s="981"/>
      <c r="HS68" s="981"/>
      <c r="HT68" s="981"/>
      <c r="HU68" s="981"/>
      <c r="HV68" s="981"/>
      <c r="HW68" s="981"/>
      <c r="HX68" s="981"/>
      <c r="HY68" s="981"/>
      <c r="HZ68" s="981"/>
      <c r="IA68" s="981"/>
      <c r="IB68" s="981"/>
      <c r="IC68" s="981"/>
      <c r="ID68" s="981"/>
      <c r="IE68" s="981"/>
      <c r="IF68" s="981"/>
      <c r="IG68" s="981"/>
      <c r="IH68" s="981"/>
      <c r="II68" s="981"/>
      <c r="IJ68" s="981"/>
      <c r="IK68" s="981"/>
      <c r="IL68" s="981"/>
      <c r="IM68" s="981"/>
      <c r="IN68" s="981"/>
      <c r="IO68" s="981"/>
      <c r="IP68" s="981"/>
      <c r="IQ68" s="981"/>
      <c r="IR68" s="981"/>
      <c r="IS68" s="981"/>
      <c r="IT68" s="981"/>
      <c r="IU68" s="981"/>
      <c r="IV68" s="981"/>
      <c r="IW68" s="981"/>
      <c r="IX68" s="981"/>
      <c r="IY68" s="981"/>
      <c r="IZ68" s="981"/>
      <c r="JA68" s="981"/>
      <c r="JB68" s="981"/>
      <c r="JC68" s="981"/>
      <c r="JD68" s="981"/>
      <c r="JE68" s="981"/>
      <c r="JF68" s="981"/>
      <c r="JG68" s="981"/>
      <c r="JH68" s="981"/>
      <c r="JI68" s="981"/>
      <c r="JJ68" s="981"/>
      <c r="JK68" s="981"/>
      <c r="JL68" s="981"/>
      <c r="JM68" s="981"/>
      <c r="JN68" s="981"/>
      <c r="JO68" s="981"/>
      <c r="JP68" s="981"/>
      <c r="JQ68" s="981"/>
      <c r="JR68" s="981"/>
      <c r="JS68" s="981"/>
      <c r="JT68" s="981"/>
      <c r="JU68" s="981"/>
      <c r="JV68" s="981"/>
      <c r="JW68" s="981"/>
      <c r="JX68" s="981"/>
      <c r="JY68" s="981"/>
      <c r="JZ68" s="981"/>
      <c r="KA68" s="981"/>
      <c r="KB68" s="981"/>
      <c r="KC68" s="981"/>
      <c r="KD68" s="981"/>
      <c r="KE68" s="981"/>
      <c r="KF68" s="981"/>
      <c r="KG68" s="981"/>
      <c r="KH68" s="981"/>
      <c r="KI68" s="981"/>
      <c r="KJ68" s="981"/>
      <c r="KK68" s="981"/>
      <c r="KL68" s="981"/>
      <c r="KM68" s="981"/>
      <c r="KN68" s="981"/>
      <c r="KO68" s="981"/>
      <c r="KP68" s="981"/>
      <c r="KQ68" s="981"/>
      <c r="KR68" s="981"/>
      <c r="KS68" s="981"/>
      <c r="KT68" s="981"/>
      <c r="KU68" s="981"/>
      <c r="KV68" s="981"/>
      <c r="KW68" s="981"/>
      <c r="KX68" s="981"/>
      <c r="KY68" s="981"/>
      <c r="KZ68" s="981"/>
      <c r="LA68" s="981"/>
      <c r="LB68" s="981"/>
      <c r="LC68" s="981"/>
      <c r="LD68" s="981"/>
      <c r="LE68" s="981"/>
      <c r="LF68" s="981"/>
      <c r="LG68" s="981"/>
      <c r="LH68" s="981"/>
      <c r="LI68" s="981"/>
      <c r="LJ68" s="981"/>
      <c r="LK68" s="981"/>
      <c r="LL68" s="981"/>
      <c r="LM68" s="981"/>
      <c r="LN68" s="981"/>
      <c r="LO68" s="981"/>
      <c r="LP68" s="981"/>
      <c r="LQ68" s="981"/>
      <c r="LR68" s="981"/>
      <c r="LS68" s="981"/>
      <c r="LT68" s="981"/>
      <c r="LU68" s="981"/>
      <c r="LV68" s="981"/>
      <c r="LW68" s="981"/>
      <c r="LX68" s="981"/>
      <c r="LY68" s="981"/>
      <c r="LZ68" s="981"/>
      <c r="MA68" s="981"/>
      <c r="MB68" s="981"/>
      <c r="MC68" s="981"/>
      <c r="MD68" s="981"/>
      <c r="ME68" s="981"/>
      <c r="MF68" s="981"/>
      <c r="MG68" s="981"/>
      <c r="MH68" s="981"/>
      <c r="MI68" s="981"/>
      <c r="MJ68" s="981"/>
      <c r="MK68" s="981"/>
      <c r="ML68" s="981"/>
      <c r="MM68" s="981"/>
      <c r="MN68" s="981"/>
      <c r="MO68" s="981"/>
      <c r="MP68" s="981"/>
      <c r="MQ68" s="981"/>
      <c r="MR68" s="981"/>
      <c r="MS68" s="981"/>
      <c r="MT68" s="981"/>
      <c r="MU68" s="981"/>
      <c r="MV68" s="981"/>
      <c r="MW68" s="981"/>
      <c r="MX68" s="981"/>
      <c r="MY68" s="981"/>
      <c r="MZ68" s="981"/>
      <c r="NA68" s="981"/>
      <c r="NB68" s="981"/>
      <c r="NC68" s="981"/>
      <c r="ND68" s="981"/>
      <c r="NE68" s="981"/>
      <c r="NF68" s="981"/>
      <c r="NG68" s="981"/>
      <c r="NH68" s="981"/>
      <c r="NI68" s="981"/>
      <c r="NJ68" s="981"/>
      <c r="NK68" s="981"/>
      <c r="NL68" s="981"/>
      <c r="NM68" s="981"/>
      <c r="NN68" s="981"/>
      <c r="NO68" s="981"/>
      <c r="NP68" s="981"/>
      <c r="NQ68" s="981"/>
      <c r="NR68" s="981"/>
      <c r="NS68" s="981"/>
      <c r="NT68" s="981"/>
      <c r="NU68" s="981"/>
      <c r="NV68" s="981"/>
      <c r="NW68" s="981"/>
      <c r="NX68" s="981"/>
      <c r="NY68" s="981"/>
      <c r="NZ68" s="981"/>
      <c r="OA68" s="981"/>
      <c r="OB68" s="981"/>
      <c r="OC68" s="981"/>
      <c r="OD68" s="981"/>
      <c r="OE68" s="981"/>
      <c r="OF68" s="981"/>
      <c r="OG68" s="981"/>
      <c r="OH68" s="981"/>
      <c r="OI68" s="981"/>
      <c r="OJ68" s="981"/>
      <c r="OK68" s="981"/>
      <c r="OL68" s="981"/>
      <c r="OM68" s="981"/>
      <c r="ON68" s="981"/>
      <c r="OO68" s="981"/>
      <c r="OP68" s="981"/>
      <c r="OQ68" s="981"/>
      <c r="OR68" s="981"/>
      <c r="OS68" s="981"/>
      <c r="OT68" s="981"/>
      <c r="OU68" s="981"/>
      <c r="OV68" s="981"/>
      <c r="OW68" s="981"/>
      <c r="OX68" s="981"/>
      <c r="OY68" s="981"/>
      <c r="OZ68" s="981"/>
      <c r="PA68" s="981"/>
      <c r="PB68" s="981"/>
      <c r="PC68" s="981"/>
      <c r="PD68" s="981"/>
      <c r="PE68" s="981"/>
      <c r="PF68" s="981"/>
      <c r="PG68" s="981"/>
      <c r="PH68" s="981"/>
      <c r="PI68" s="981"/>
      <c r="PJ68" s="981"/>
      <c r="PK68" s="981"/>
      <c r="PL68" s="981"/>
      <c r="PM68" s="981"/>
      <c r="PN68" s="981"/>
      <c r="PO68" s="981"/>
      <c r="PP68" s="981"/>
      <c r="PQ68" s="981"/>
      <c r="PR68" s="981"/>
      <c r="PS68" s="981"/>
      <c r="PT68" s="981"/>
      <c r="PU68" s="981"/>
      <c r="PV68" s="981"/>
      <c r="PW68" s="981"/>
      <c r="PX68" s="981"/>
      <c r="PY68" s="981"/>
      <c r="PZ68" s="981"/>
      <c r="QA68" s="981"/>
      <c r="QB68" s="981"/>
      <c r="QC68" s="981"/>
      <c r="QD68" s="981"/>
      <c r="QE68" s="981"/>
      <c r="QF68" s="981"/>
      <c r="QG68" s="981"/>
      <c r="QH68" s="981"/>
      <c r="QI68" s="981"/>
      <c r="QJ68" s="981"/>
      <c r="QK68" s="981"/>
      <c r="QL68" s="981"/>
      <c r="QM68" s="981"/>
      <c r="QN68" s="981"/>
      <c r="QO68" s="981"/>
      <c r="QP68" s="981"/>
      <c r="QQ68" s="981"/>
      <c r="QR68" s="981"/>
      <c r="QS68" s="981"/>
      <c r="QT68" s="981"/>
      <c r="QU68" s="981"/>
      <c r="QV68" s="981"/>
      <c r="QW68" s="981"/>
      <c r="QX68" s="981"/>
      <c r="QY68" s="981"/>
      <c r="QZ68" s="981"/>
      <c r="RA68" s="981"/>
      <c r="RB68" s="981"/>
      <c r="RC68" s="981"/>
      <c r="RD68" s="981"/>
      <c r="RE68" s="981"/>
      <c r="RF68" s="981"/>
      <c r="RG68" s="981"/>
      <c r="RH68" s="981"/>
      <c r="RI68" s="981"/>
      <c r="RJ68" s="981"/>
      <c r="RK68" s="981"/>
      <c r="RL68" s="981"/>
      <c r="RM68" s="981"/>
      <c r="RN68" s="981"/>
      <c r="RO68" s="981"/>
      <c r="RP68" s="981"/>
      <c r="RQ68" s="981"/>
      <c r="RR68" s="981"/>
      <c r="RS68" s="981"/>
      <c r="RT68" s="981"/>
      <c r="RU68" s="981"/>
      <c r="RV68" s="981"/>
      <c r="RW68" s="981"/>
      <c r="RX68" s="981"/>
      <c r="RY68" s="981"/>
      <c r="RZ68" s="981"/>
      <c r="SA68" s="981"/>
      <c r="SB68" s="981"/>
      <c r="SC68" s="981"/>
      <c r="SD68" s="981"/>
      <c r="SE68" s="981"/>
      <c r="SF68" s="981"/>
      <c r="SG68" s="981"/>
      <c r="SH68" s="981"/>
      <c r="SI68" s="981"/>
      <c r="SJ68" s="981"/>
      <c r="SK68" s="981"/>
      <c r="SL68" s="981"/>
      <c r="SM68" s="981"/>
      <c r="SN68" s="981"/>
      <c r="SO68" s="981"/>
      <c r="SP68" s="981"/>
      <c r="SQ68" s="981"/>
      <c r="SR68" s="981"/>
      <c r="SS68" s="981"/>
      <c r="ST68" s="981"/>
      <c r="SU68" s="981"/>
      <c r="SV68" s="981"/>
      <c r="SW68" s="981"/>
      <c r="SX68" s="981"/>
      <c r="SY68" s="981"/>
      <c r="SZ68" s="981"/>
      <c r="TA68" s="981"/>
      <c r="TB68" s="981"/>
      <c r="TC68" s="981"/>
      <c r="TD68" s="981"/>
      <c r="TE68" s="981"/>
      <c r="TF68" s="981"/>
      <c r="TG68" s="981"/>
      <c r="TH68" s="981"/>
      <c r="TI68" s="981"/>
      <c r="TJ68" s="981"/>
      <c r="TK68" s="981"/>
      <c r="TL68" s="981"/>
      <c r="TM68" s="981"/>
      <c r="TN68" s="981"/>
      <c r="TO68" s="981"/>
      <c r="TP68" s="981"/>
      <c r="TQ68" s="981"/>
      <c r="TR68" s="981"/>
      <c r="TS68" s="981"/>
      <c r="TT68" s="981"/>
      <c r="TU68" s="981"/>
      <c r="TV68" s="981"/>
      <c r="TW68" s="981"/>
      <c r="TX68" s="981"/>
      <c r="TY68" s="981"/>
      <c r="TZ68" s="981"/>
      <c r="UA68" s="981"/>
      <c r="UB68" s="981"/>
      <c r="UC68" s="981"/>
      <c r="UD68" s="981"/>
      <c r="UE68" s="981"/>
      <c r="UF68" s="981"/>
      <c r="UG68" s="981"/>
      <c r="UH68" s="981"/>
      <c r="UI68" s="981"/>
      <c r="UJ68" s="981"/>
      <c r="UK68" s="981"/>
      <c r="UL68" s="981"/>
      <c r="UM68" s="981"/>
      <c r="UN68" s="981"/>
      <c r="UO68" s="981"/>
      <c r="UP68" s="981"/>
      <c r="UQ68" s="981"/>
      <c r="UR68" s="981"/>
      <c r="US68" s="981"/>
      <c r="UT68" s="981"/>
      <c r="UU68" s="981"/>
      <c r="UV68" s="981"/>
      <c r="UW68" s="981"/>
      <c r="UX68" s="981"/>
      <c r="UY68" s="981"/>
      <c r="UZ68" s="981"/>
      <c r="VA68" s="981"/>
      <c r="VB68" s="981"/>
      <c r="VC68" s="981"/>
      <c r="VD68" s="981"/>
      <c r="VE68" s="981"/>
      <c r="VF68" s="981"/>
      <c r="VG68" s="981"/>
      <c r="VH68" s="981"/>
      <c r="VI68" s="981"/>
      <c r="VJ68" s="981"/>
      <c r="VK68" s="981"/>
      <c r="VL68" s="981"/>
      <c r="VM68" s="981"/>
      <c r="VN68" s="981"/>
      <c r="VO68" s="981"/>
      <c r="VP68" s="981"/>
      <c r="VQ68" s="981"/>
      <c r="VR68" s="981"/>
      <c r="VS68" s="981"/>
      <c r="VT68" s="981"/>
      <c r="VU68" s="981"/>
      <c r="VV68" s="981"/>
      <c r="VW68" s="981"/>
      <c r="VX68" s="981"/>
      <c r="VY68" s="981"/>
      <c r="VZ68" s="981"/>
      <c r="WA68" s="981"/>
      <c r="WB68" s="981"/>
      <c r="WC68" s="981"/>
      <c r="WD68" s="981"/>
      <c r="WE68" s="981"/>
      <c r="WF68" s="981"/>
      <c r="WG68" s="981"/>
      <c r="WH68" s="981"/>
      <c r="WI68" s="981"/>
      <c r="WJ68" s="981"/>
      <c r="WK68" s="981"/>
      <c r="WL68" s="981"/>
      <c r="WM68" s="981"/>
      <c r="WN68" s="981"/>
      <c r="WO68" s="981"/>
      <c r="WP68" s="981"/>
      <c r="WQ68" s="981"/>
      <c r="WR68" s="981"/>
      <c r="WS68" s="981"/>
      <c r="WT68" s="981"/>
      <c r="WU68" s="981"/>
      <c r="WV68" s="981"/>
      <c r="WW68" s="981"/>
      <c r="WX68" s="981"/>
      <c r="WY68" s="981"/>
      <c r="WZ68" s="981"/>
      <c r="XA68" s="981"/>
      <c r="XB68" s="981"/>
      <c r="XC68" s="981"/>
      <c r="XD68" s="981"/>
      <c r="XE68" s="981"/>
      <c r="XF68" s="981"/>
      <c r="XG68" s="981"/>
      <c r="XH68" s="981"/>
      <c r="XI68" s="981"/>
      <c r="XJ68" s="981"/>
      <c r="XK68" s="981"/>
      <c r="XL68" s="981"/>
      <c r="XM68" s="981"/>
      <c r="XN68" s="981"/>
      <c r="XO68" s="981"/>
      <c r="XP68" s="981"/>
      <c r="XQ68" s="981"/>
      <c r="XR68" s="981"/>
      <c r="XS68" s="981"/>
      <c r="XT68" s="981"/>
      <c r="XU68" s="981"/>
      <c r="XV68" s="981"/>
      <c r="XW68" s="981"/>
      <c r="XX68" s="981"/>
      <c r="XY68" s="981"/>
      <c r="XZ68" s="981"/>
      <c r="YA68" s="981"/>
      <c r="YB68" s="981"/>
      <c r="YC68" s="981"/>
      <c r="YD68" s="981"/>
      <c r="YE68" s="981"/>
      <c r="YF68" s="981"/>
      <c r="YG68" s="981"/>
      <c r="YH68" s="981"/>
      <c r="YI68" s="981"/>
      <c r="YJ68" s="981"/>
      <c r="YK68" s="981"/>
      <c r="YL68" s="981"/>
      <c r="YM68" s="981"/>
      <c r="YN68" s="981"/>
      <c r="YO68" s="981"/>
      <c r="YP68" s="981"/>
      <c r="YQ68" s="981"/>
      <c r="YR68" s="981"/>
      <c r="YS68" s="981"/>
      <c r="YT68" s="981"/>
      <c r="YU68" s="981"/>
      <c r="YV68" s="981"/>
      <c r="YW68" s="981"/>
      <c r="YX68" s="981"/>
      <c r="YY68" s="981"/>
      <c r="YZ68" s="981"/>
      <c r="ZA68" s="981"/>
      <c r="ZB68" s="981"/>
      <c r="ZC68" s="981"/>
      <c r="ZD68" s="981"/>
      <c r="ZE68" s="981"/>
      <c r="ZF68" s="981"/>
      <c r="ZG68" s="981"/>
      <c r="ZH68" s="981"/>
      <c r="ZI68" s="981"/>
      <c r="ZJ68" s="981"/>
      <c r="ZK68" s="981"/>
      <c r="ZL68" s="981"/>
      <c r="ZM68" s="981"/>
      <c r="ZN68" s="981"/>
      <c r="ZO68" s="981"/>
      <c r="ZP68" s="981"/>
      <c r="ZQ68" s="981"/>
      <c r="ZR68" s="981"/>
      <c r="ZS68" s="981"/>
      <c r="ZT68" s="981"/>
      <c r="ZU68" s="981"/>
      <c r="ZV68" s="981"/>
      <c r="ZW68" s="981"/>
      <c r="ZX68" s="981"/>
      <c r="ZY68" s="981"/>
      <c r="ZZ68" s="981"/>
      <c r="AAA68" s="981"/>
      <c r="AAB68" s="981"/>
      <c r="AAC68" s="981"/>
      <c r="AAD68" s="981"/>
      <c r="AAE68" s="981"/>
      <c r="AAF68" s="981"/>
      <c r="AAG68" s="981"/>
      <c r="AAH68" s="981"/>
      <c r="AAI68" s="981"/>
      <c r="AAJ68" s="981"/>
      <c r="AAK68" s="981"/>
      <c r="AAL68" s="981"/>
      <c r="AAM68" s="981"/>
      <c r="AAN68" s="981"/>
      <c r="AAO68" s="981"/>
      <c r="AAP68" s="981"/>
      <c r="AAQ68" s="981"/>
      <c r="AAR68" s="981"/>
      <c r="AAS68" s="981"/>
      <c r="AAT68" s="981"/>
      <c r="AAU68" s="981"/>
      <c r="AAV68" s="981"/>
      <c r="AAW68" s="981"/>
      <c r="AAX68" s="981"/>
      <c r="AAY68" s="981"/>
      <c r="AAZ68" s="981"/>
      <c r="ABA68" s="981"/>
      <c r="ABB68" s="981"/>
      <c r="ABC68" s="981"/>
      <c r="ABD68" s="981"/>
      <c r="ABE68" s="981"/>
      <c r="ABF68" s="981"/>
      <c r="ABG68" s="981"/>
      <c r="ABH68" s="981"/>
      <c r="ABI68" s="981"/>
      <c r="ABJ68" s="981"/>
      <c r="ABK68" s="981"/>
      <c r="ABL68" s="981"/>
      <c r="ABM68" s="981"/>
      <c r="ABN68" s="981"/>
      <c r="ABO68" s="981"/>
      <c r="ABP68" s="981"/>
      <c r="ABQ68" s="981"/>
      <c r="ABR68" s="981"/>
      <c r="ABS68" s="981"/>
      <c r="ABT68" s="981"/>
      <c r="ABU68" s="981"/>
      <c r="ABV68" s="981"/>
      <c r="ABW68" s="981"/>
      <c r="ABX68" s="981"/>
      <c r="ABY68" s="981"/>
      <c r="ABZ68" s="981"/>
      <c r="ACA68" s="981"/>
      <c r="ACB68" s="981"/>
      <c r="ACC68" s="981"/>
      <c r="ACD68" s="981"/>
      <c r="ACE68" s="981"/>
      <c r="ACF68" s="981"/>
      <c r="ACG68" s="981"/>
      <c r="ACH68" s="981"/>
      <c r="ACI68" s="981"/>
      <c r="ACJ68" s="981"/>
      <c r="ACK68" s="981"/>
      <c r="ACL68" s="981"/>
      <c r="ACM68" s="981"/>
      <c r="ACN68" s="981"/>
      <c r="ACO68" s="981"/>
      <c r="ACP68" s="981"/>
      <c r="ACQ68" s="981"/>
      <c r="ACR68" s="981"/>
      <c r="ACS68" s="981"/>
      <c r="ACT68" s="981"/>
      <c r="ACU68" s="981"/>
      <c r="ACV68" s="981"/>
      <c r="ACW68" s="981"/>
      <c r="ACX68" s="981"/>
      <c r="ACY68" s="981"/>
      <c r="ACZ68" s="981"/>
      <c r="ADA68" s="981"/>
      <c r="ADB68" s="981"/>
      <c r="ADC68" s="981"/>
      <c r="ADD68" s="981"/>
      <c r="ADE68" s="981"/>
      <c r="ADF68" s="981"/>
      <c r="ADG68" s="981"/>
      <c r="ADH68" s="981"/>
      <c r="ADI68" s="981"/>
      <c r="ADJ68" s="981"/>
      <c r="ADK68" s="981"/>
      <c r="ADL68" s="981"/>
      <c r="ADM68" s="981"/>
      <c r="ADN68" s="981"/>
      <c r="ADO68" s="981"/>
      <c r="ADP68" s="981"/>
      <c r="ADQ68" s="981"/>
      <c r="ADR68" s="981"/>
      <c r="ADS68" s="981"/>
      <c r="ADT68" s="981"/>
      <c r="ADU68" s="981"/>
      <c r="ADV68" s="981"/>
      <c r="ADW68" s="981"/>
      <c r="ADX68" s="981"/>
      <c r="ADY68" s="981"/>
      <c r="ADZ68" s="981"/>
      <c r="AEA68" s="981"/>
      <c r="AEB68" s="981"/>
      <c r="AEC68" s="981"/>
      <c r="AED68" s="981"/>
      <c r="AEE68" s="981"/>
      <c r="AEF68" s="981"/>
      <c r="AEG68" s="981"/>
      <c r="AEH68" s="981"/>
      <c r="AEI68" s="981"/>
      <c r="AEJ68" s="981"/>
      <c r="AEK68" s="981"/>
      <c r="AEL68" s="981"/>
      <c r="AEM68" s="981"/>
      <c r="AEN68" s="981"/>
      <c r="AEO68" s="981"/>
      <c r="AEP68" s="981"/>
      <c r="AEQ68" s="981"/>
      <c r="AER68" s="981"/>
      <c r="AES68" s="981"/>
      <c r="AET68" s="981"/>
      <c r="AEU68" s="981"/>
      <c r="AEV68" s="981"/>
      <c r="AEW68" s="981"/>
      <c r="AEX68" s="981"/>
      <c r="AEY68" s="981"/>
      <c r="AEZ68" s="981"/>
      <c r="AFA68" s="981"/>
      <c r="AFB68" s="981"/>
      <c r="AFC68" s="981"/>
      <c r="AFD68" s="981"/>
      <c r="AFE68" s="981"/>
      <c r="AFF68" s="981"/>
      <c r="AFG68" s="981"/>
      <c r="AFH68" s="981"/>
      <c r="AFI68" s="981"/>
      <c r="AFJ68" s="981"/>
      <c r="AFK68" s="981"/>
      <c r="AFL68" s="981"/>
      <c r="AFM68" s="981"/>
      <c r="AFN68" s="981"/>
      <c r="AFO68" s="981"/>
      <c r="AFP68" s="981"/>
      <c r="AFQ68" s="981"/>
      <c r="AFR68" s="981"/>
      <c r="AFS68" s="981"/>
      <c r="AFT68" s="981"/>
      <c r="AFU68" s="981"/>
      <c r="AFV68" s="981"/>
      <c r="AFW68" s="981"/>
      <c r="AFX68" s="981"/>
      <c r="AFY68" s="981"/>
      <c r="AFZ68" s="981"/>
      <c r="AGA68" s="981"/>
      <c r="AGB68" s="981"/>
      <c r="AGC68" s="981"/>
      <c r="AGD68" s="981"/>
      <c r="AGE68" s="981"/>
      <c r="AGF68" s="981"/>
      <c r="AGG68" s="981"/>
      <c r="AGH68" s="981"/>
      <c r="AGI68" s="981"/>
      <c r="AGJ68" s="981"/>
      <c r="AGK68" s="981"/>
      <c r="AGL68" s="981"/>
      <c r="AGM68" s="981"/>
      <c r="AGN68" s="981"/>
      <c r="AGO68" s="981"/>
      <c r="AGP68" s="981"/>
      <c r="AGQ68" s="981"/>
      <c r="AGR68" s="981"/>
      <c r="AGS68" s="981"/>
      <c r="AGT68" s="981"/>
      <c r="AGU68" s="981"/>
      <c r="AGV68" s="981"/>
      <c r="AGW68" s="981"/>
      <c r="AGX68" s="981"/>
      <c r="AGY68" s="981"/>
      <c r="AGZ68" s="981"/>
      <c r="AHA68" s="981"/>
      <c r="AHB68" s="981"/>
      <c r="AHC68" s="981"/>
      <c r="AHD68" s="981"/>
      <c r="AHE68" s="981"/>
      <c r="AHF68" s="981"/>
      <c r="AHG68" s="981"/>
      <c r="AHH68" s="981"/>
      <c r="AHI68" s="981"/>
      <c r="AHJ68" s="981"/>
      <c r="AHK68" s="981"/>
      <c r="AHL68" s="981"/>
      <c r="AHM68" s="981"/>
      <c r="AHN68" s="981"/>
      <c r="AHO68" s="981"/>
      <c r="AHP68" s="981"/>
      <c r="AHQ68" s="981"/>
      <c r="AHR68" s="981"/>
      <c r="AHS68" s="981"/>
      <c r="AHT68" s="981"/>
      <c r="AHU68" s="981"/>
      <c r="AHV68" s="981"/>
      <c r="AHW68" s="981"/>
      <c r="AHX68" s="981"/>
      <c r="AHY68" s="981"/>
      <c r="AHZ68" s="981"/>
      <c r="AIA68" s="981"/>
      <c r="AIB68" s="981"/>
      <c r="AIC68" s="981"/>
      <c r="AID68" s="981"/>
      <c r="AIE68" s="981"/>
      <c r="AIF68" s="981"/>
      <c r="AIG68" s="981"/>
      <c r="AIH68" s="981"/>
      <c r="AII68" s="981"/>
      <c r="AIJ68" s="981"/>
      <c r="AIK68" s="981"/>
      <c r="AIL68" s="981"/>
      <c r="AIM68" s="981"/>
      <c r="AIN68" s="981"/>
      <c r="AIO68" s="981"/>
      <c r="AIP68" s="981"/>
      <c r="AIQ68" s="981"/>
      <c r="AIR68" s="981"/>
      <c r="AIS68" s="981"/>
      <c r="AIT68" s="981"/>
      <c r="AIU68" s="981"/>
      <c r="AIV68" s="981"/>
      <c r="AIW68" s="981"/>
      <c r="AIX68" s="981"/>
      <c r="AIY68" s="981"/>
      <c r="AIZ68" s="981"/>
      <c r="AJA68" s="981"/>
      <c r="AJB68" s="981"/>
      <c r="AJC68" s="981"/>
      <c r="AJD68" s="981"/>
      <c r="AJE68" s="981"/>
      <c r="AJF68" s="981"/>
      <c r="AJG68" s="981"/>
      <c r="AJH68" s="981"/>
      <c r="AJI68" s="981"/>
      <c r="AJJ68" s="981"/>
      <c r="AJK68" s="981"/>
      <c r="AJL68" s="981"/>
      <c r="AJM68" s="981"/>
      <c r="AJN68" s="981"/>
      <c r="AJO68" s="981"/>
      <c r="AJP68" s="981"/>
      <c r="AJQ68" s="981"/>
      <c r="AJR68" s="981"/>
      <c r="AJS68" s="981"/>
      <c r="AJT68" s="981"/>
      <c r="AJU68" s="981"/>
      <c r="AJV68" s="981"/>
      <c r="AJW68" s="981"/>
      <c r="AJX68" s="981"/>
      <c r="AJY68" s="981"/>
      <c r="AJZ68" s="981"/>
      <c r="AKA68" s="981"/>
      <c r="AKB68" s="981"/>
      <c r="AKC68" s="981"/>
      <c r="AKD68" s="981"/>
      <c r="AKE68" s="981"/>
      <c r="AKF68" s="981"/>
      <c r="AKG68" s="981"/>
      <c r="AKH68" s="981"/>
      <c r="AKI68" s="981"/>
      <c r="AKJ68" s="981"/>
      <c r="AKK68" s="981"/>
      <c r="AKL68" s="981"/>
      <c r="AKM68" s="981"/>
      <c r="AKN68" s="981"/>
      <c r="AKO68" s="981"/>
      <c r="AKP68" s="981"/>
      <c r="AKQ68" s="981"/>
      <c r="AKR68" s="981"/>
      <c r="AKS68" s="981"/>
      <c r="AKT68" s="981"/>
      <c r="AKU68" s="981"/>
      <c r="AKV68" s="981"/>
      <c r="AKW68" s="981"/>
      <c r="AKX68" s="981"/>
      <c r="AKY68" s="981"/>
      <c r="AKZ68" s="981"/>
      <c r="ALA68" s="981"/>
      <c r="ALB68" s="981"/>
      <c r="ALC68" s="981"/>
      <c r="ALD68" s="981"/>
      <c r="ALE68" s="981"/>
      <c r="ALF68" s="981"/>
      <c r="ALG68" s="981"/>
      <c r="ALH68" s="981"/>
      <c r="ALI68" s="981"/>
      <c r="ALJ68" s="981"/>
      <c r="ALK68" s="981"/>
      <c r="ALL68" s="981"/>
      <c r="ALM68" s="981"/>
      <c r="ALN68" s="981"/>
      <c r="ALO68" s="981"/>
      <c r="ALP68" s="981"/>
      <c r="ALQ68" s="981"/>
      <c r="ALR68" s="981"/>
      <c r="ALS68" s="981"/>
      <c r="ALT68" s="981"/>
      <c r="ALU68" s="981"/>
      <c r="ALV68" s="981"/>
      <c r="ALW68" s="981"/>
      <c r="ALX68" s="981"/>
      <c r="ALY68" s="981"/>
      <c r="ALZ68" s="981"/>
      <c r="AMA68" s="981"/>
      <c r="AMB68" s="981"/>
      <c r="AMC68" s="981"/>
      <c r="AMD68" s="981"/>
      <c r="AME68" s="981"/>
      <c r="AMF68" s="981"/>
      <c r="AMG68" s="981"/>
      <c r="AMH68" s="981"/>
      <c r="AMI68" s="981"/>
      <c r="AMJ68" s="981"/>
      <c r="AMK68" s="981"/>
      <c r="AML68" s="981"/>
      <c r="AMM68" s="981"/>
      <c r="AMN68" s="981"/>
      <c r="AMO68" s="981"/>
      <c r="AMP68" s="981"/>
      <c r="AMQ68" s="981"/>
      <c r="AMR68" s="981"/>
      <c r="AMS68" s="981"/>
      <c r="AMT68" s="981"/>
      <c r="AMU68" s="981"/>
      <c r="AMV68" s="981"/>
      <c r="AMW68" s="981"/>
      <c r="AMX68" s="981"/>
      <c r="AMY68" s="981"/>
      <c r="AMZ68" s="981"/>
      <c r="ANA68" s="981"/>
      <c r="ANB68" s="981"/>
      <c r="ANC68" s="981"/>
      <c r="AND68" s="981"/>
      <c r="ANE68" s="981"/>
      <c r="ANF68" s="981"/>
      <c r="ANG68" s="981"/>
      <c r="ANH68" s="981"/>
      <c r="ANI68" s="981"/>
      <c r="ANJ68" s="981"/>
      <c r="ANK68" s="981"/>
      <c r="ANL68" s="981"/>
      <c r="ANM68" s="981"/>
      <c r="ANN68" s="981"/>
      <c r="ANO68" s="981"/>
      <c r="ANP68" s="981"/>
      <c r="ANQ68" s="981"/>
      <c r="ANR68" s="981"/>
      <c r="ANS68" s="981"/>
      <c r="ANT68" s="981"/>
      <c r="ANU68" s="981"/>
      <c r="ANV68" s="981"/>
      <c r="ANW68" s="981"/>
      <c r="ANX68" s="981"/>
      <c r="ANY68" s="981"/>
      <c r="ANZ68" s="981"/>
      <c r="AOA68" s="981"/>
      <c r="AOB68" s="981"/>
      <c r="AOC68" s="981"/>
      <c r="AOD68" s="981"/>
      <c r="AOE68" s="981"/>
      <c r="AOF68" s="981"/>
      <c r="AOG68" s="981"/>
      <c r="AOH68" s="981"/>
      <c r="AOI68" s="981"/>
      <c r="AOJ68" s="981"/>
      <c r="AOK68" s="981"/>
      <c r="AOL68" s="981"/>
      <c r="AOM68" s="981"/>
      <c r="AON68" s="981"/>
      <c r="AOO68" s="981"/>
      <c r="AOP68" s="981"/>
      <c r="AOQ68" s="981"/>
      <c r="AOR68" s="981"/>
      <c r="AOS68" s="981"/>
      <c r="AOT68" s="981"/>
      <c r="AOU68" s="981"/>
      <c r="AOV68" s="981"/>
      <c r="AOW68" s="981"/>
      <c r="AOX68" s="981"/>
      <c r="AOY68" s="981"/>
      <c r="AOZ68" s="981"/>
      <c r="APA68" s="981"/>
      <c r="APB68" s="981"/>
      <c r="APC68" s="981"/>
      <c r="APD68" s="981"/>
      <c r="APE68" s="981"/>
      <c r="APF68" s="981"/>
      <c r="APG68" s="981"/>
      <c r="APH68" s="981"/>
      <c r="API68" s="981"/>
      <c r="APJ68" s="981"/>
      <c r="APK68" s="981"/>
      <c r="APL68" s="981"/>
      <c r="APM68" s="981"/>
      <c r="APN68" s="981"/>
      <c r="APO68" s="981"/>
      <c r="APP68" s="981"/>
      <c r="APQ68" s="981"/>
      <c r="APR68" s="981"/>
      <c r="APS68" s="981"/>
      <c r="APT68" s="981"/>
      <c r="APU68" s="981"/>
      <c r="APV68" s="981"/>
      <c r="APW68" s="981"/>
      <c r="APX68" s="981"/>
      <c r="APY68" s="981"/>
      <c r="APZ68" s="981"/>
      <c r="AQA68" s="981"/>
      <c r="AQB68" s="981"/>
      <c r="AQC68" s="981"/>
      <c r="AQD68" s="981"/>
      <c r="AQE68" s="981"/>
      <c r="AQF68" s="981"/>
      <c r="AQG68" s="981"/>
      <c r="AQH68" s="981"/>
      <c r="AQI68" s="981"/>
      <c r="AQJ68" s="981"/>
      <c r="AQK68" s="981"/>
      <c r="AQL68" s="981"/>
      <c r="AQM68" s="981"/>
      <c r="AQN68" s="981"/>
      <c r="AQO68" s="981"/>
      <c r="AQP68" s="981"/>
      <c r="AQQ68" s="981"/>
      <c r="AQR68" s="981"/>
      <c r="AQS68" s="981"/>
      <c r="AQT68" s="981"/>
      <c r="AQU68" s="981"/>
      <c r="AQV68" s="981"/>
      <c r="AQW68" s="981"/>
      <c r="AQX68" s="981"/>
      <c r="AQY68" s="981"/>
      <c r="AQZ68" s="981"/>
      <c r="ARA68" s="981"/>
      <c r="ARB68" s="981"/>
      <c r="ARC68" s="981"/>
      <c r="ARD68" s="981"/>
      <c r="ARE68" s="981"/>
      <c r="ARF68" s="981"/>
      <c r="ARG68" s="981"/>
      <c r="ARH68" s="981"/>
      <c r="ARI68" s="981"/>
      <c r="ARJ68" s="981"/>
      <c r="ARK68" s="981"/>
      <c r="ARL68" s="981"/>
      <c r="ARM68" s="981"/>
      <c r="ARN68" s="981"/>
      <c r="ARO68" s="981"/>
      <c r="ARP68" s="981"/>
      <c r="ARQ68" s="981"/>
      <c r="ARR68" s="981"/>
      <c r="ARS68" s="981"/>
      <c r="ART68" s="981"/>
      <c r="ARU68" s="981"/>
      <c r="ARV68" s="981"/>
      <c r="ARW68" s="981"/>
      <c r="ARX68" s="981"/>
      <c r="ARY68" s="981"/>
      <c r="ARZ68" s="981"/>
      <c r="ASA68" s="981"/>
      <c r="ASB68" s="981"/>
      <c r="ASC68" s="981"/>
      <c r="ASD68" s="981"/>
      <c r="ASE68" s="981"/>
      <c r="ASF68" s="981"/>
      <c r="ASG68" s="981"/>
      <c r="ASH68" s="981"/>
      <c r="ASI68" s="981"/>
      <c r="ASJ68" s="981"/>
      <c r="ASK68" s="981"/>
      <c r="ASL68" s="981"/>
      <c r="ASM68" s="981"/>
      <c r="ASN68" s="981"/>
      <c r="ASO68" s="981"/>
      <c r="ASP68" s="981"/>
      <c r="ASQ68" s="981"/>
      <c r="ASR68" s="981"/>
      <c r="ASS68" s="981"/>
      <c r="AST68" s="981"/>
      <c r="ASU68" s="981"/>
      <c r="ASV68" s="981"/>
      <c r="ASW68" s="981"/>
      <c r="ASX68" s="981"/>
      <c r="ASY68" s="981"/>
      <c r="ASZ68" s="981"/>
      <c r="ATA68" s="981"/>
      <c r="ATB68" s="981"/>
      <c r="ATC68" s="981"/>
      <c r="ATD68" s="981"/>
      <c r="ATE68" s="981"/>
      <c r="ATF68" s="981"/>
      <c r="ATG68" s="981"/>
      <c r="ATH68" s="981"/>
      <c r="ATI68" s="981"/>
      <c r="ATJ68" s="981"/>
      <c r="ATK68" s="981"/>
      <c r="ATL68" s="981"/>
      <c r="ATM68" s="981"/>
      <c r="ATN68" s="981"/>
      <c r="ATO68" s="981"/>
      <c r="ATP68" s="981"/>
      <c r="ATQ68" s="981"/>
      <c r="ATR68" s="981"/>
      <c r="ATS68" s="981"/>
      <c r="ATT68" s="981"/>
      <c r="ATU68" s="981"/>
      <c r="ATV68" s="981"/>
      <c r="ATW68" s="981"/>
      <c r="ATX68" s="981"/>
      <c r="ATY68" s="981"/>
      <c r="ATZ68" s="981"/>
      <c r="AUA68" s="981"/>
      <c r="AUB68" s="981"/>
      <c r="AUC68" s="981"/>
      <c r="AUD68" s="981"/>
      <c r="AUE68" s="981"/>
      <c r="AUF68" s="981"/>
      <c r="AUG68" s="981"/>
      <c r="AUH68" s="981"/>
      <c r="AUI68" s="981"/>
      <c r="AUJ68" s="981"/>
      <c r="AUK68" s="981"/>
      <c r="AUL68" s="981"/>
      <c r="AUM68" s="981"/>
      <c r="AUN68" s="981"/>
      <c r="AUO68" s="981"/>
      <c r="AUP68" s="981"/>
      <c r="AUQ68" s="981"/>
      <c r="AUR68" s="981"/>
      <c r="AUS68" s="981"/>
      <c r="AUT68" s="981"/>
      <c r="AUU68" s="981"/>
      <c r="AUV68" s="981"/>
      <c r="AUW68" s="981"/>
      <c r="AUX68" s="981"/>
      <c r="AUY68" s="981"/>
      <c r="AUZ68" s="981"/>
      <c r="AVA68" s="981"/>
      <c r="AVB68" s="981"/>
      <c r="AVC68" s="981"/>
      <c r="AVD68" s="981"/>
      <c r="AVE68" s="981"/>
      <c r="AVF68" s="981"/>
      <c r="AVG68" s="981"/>
      <c r="AVH68" s="981"/>
      <c r="AVI68" s="981"/>
      <c r="AVJ68" s="981"/>
      <c r="AVK68" s="981"/>
      <c r="AVL68" s="981"/>
      <c r="AVM68" s="981"/>
      <c r="AVN68" s="981"/>
      <c r="AVO68" s="981"/>
      <c r="AVP68" s="981"/>
      <c r="AVQ68" s="981"/>
      <c r="AVR68" s="981"/>
      <c r="AVS68" s="981"/>
      <c r="AVT68" s="981"/>
      <c r="AVU68" s="981"/>
      <c r="AVV68" s="981"/>
      <c r="AVW68" s="981"/>
      <c r="AVX68" s="981"/>
      <c r="AVY68" s="981"/>
      <c r="AVZ68" s="981"/>
      <c r="AWA68" s="981"/>
      <c r="AWB68" s="981"/>
      <c r="AWC68" s="981"/>
      <c r="AWD68" s="981"/>
      <c r="AWE68" s="981"/>
      <c r="AWF68" s="981"/>
      <c r="AWG68" s="981"/>
      <c r="AWH68" s="981"/>
      <c r="AWI68" s="981"/>
      <c r="AWJ68" s="981"/>
      <c r="AWK68" s="981"/>
      <c r="AWL68" s="981"/>
      <c r="AWM68" s="981"/>
      <c r="AWN68" s="981"/>
      <c r="AWO68" s="981"/>
      <c r="AWP68" s="981"/>
      <c r="AWQ68" s="981"/>
      <c r="AWR68" s="981"/>
      <c r="AWS68" s="981"/>
      <c r="AWT68" s="981"/>
      <c r="AWU68" s="981"/>
      <c r="AWV68" s="981"/>
      <c r="AWW68" s="981"/>
      <c r="AWX68" s="981"/>
      <c r="AWY68" s="981"/>
      <c r="AWZ68" s="981"/>
      <c r="AXA68" s="981"/>
      <c r="AXB68" s="981"/>
      <c r="AXC68" s="981"/>
      <c r="AXD68" s="981"/>
      <c r="AXE68" s="981"/>
      <c r="AXF68" s="981"/>
      <c r="AXG68" s="981"/>
      <c r="AXH68" s="981"/>
      <c r="AXI68" s="981"/>
      <c r="AXJ68" s="981"/>
      <c r="AXK68" s="981"/>
      <c r="AXL68" s="981"/>
      <c r="AXM68" s="981"/>
      <c r="AXN68" s="981"/>
      <c r="AXO68" s="981"/>
      <c r="AXP68" s="981"/>
      <c r="AXQ68" s="981"/>
      <c r="AXR68" s="981"/>
      <c r="AXS68" s="981"/>
      <c r="AXT68" s="981"/>
      <c r="AXU68" s="981"/>
      <c r="AXV68" s="981"/>
      <c r="AXW68" s="981"/>
      <c r="AXX68" s="981"/>
      <c r="AXY68" s="981"/>
      <c r="AXZ68" s="981"/>
      <c r="AYA68" s="981"/>
      <c r="AYB68" s="981"/>
      <c r="AYC68" s="981"/>
      <c r="AYD68" s="981"/>
      <c r="AYE68" s="981"/>
      <c r="AYF68" s="981"/>
      <c r="AYG68" s="981"/>
      <c r="AYH68" s="981"/>
      <c r="AYI68" s="981"/>
      <c r="AYJ68" s="981"/>
      <c r="AYK68" s="981"/>
      <c r="AYL68" s="981"/>
      <c r="AYM68" s="981"/>
      <c r="AYN68" s="981"/>
      <c r="AYO68" s="981"/>
      <c r="AYP68" s="981"/>
      <c r="AYQ68" s="981"/>
      <c r="AYR68" s="981"/>
      <c r="AYS68" s="981"/>
      <c r="AYT68" s="981"/>
      <c r="AYU68" s="981"/>
      <c r="AYV68" s="981"/>
      <c r="AYW68" s="981"/>
      <c r="AYX68" s="981"/>
      <c r="AYY68" s="981"/>
      <c r="AYZ68" s="981"/>
      <c r="AZA68" s="981"/>
      <c r="AZB68" s="981"/>
      <c r="AZC68" s="981"/>
      <c r="AZD68" s="981"/>
      <c r="AZE68" s="981"/>
      <c r="AZF68" s="981"/>
      <c r="AZG68" s="981"/>
      <c r="AZH68" s="981"/>
      <c r="AZI68" s="981"/>
      <c r="AZJ68" s="981"/>
      <c r="AZK68" s="981"/>
      <c r="AZL68" s="981"/>
      <c r="AZM68" s="981"/>
      <c r="AZN68" s="981"/>
      <c r="AZO68" s="981"/>
      <c r="AZP68" s="981"/>
      <c r="AZQ68" s="981"/>
      <c r="AZR68" s="981"/>
      <c r="AZS68" s="981"/>
      <c r="AZT68" s="981"/>
      <c r="AZU68" s="981"/>
      <c r="AZV68" s="981"/>
      <c r="AZW68" s="981"/>
      <c r="AZX68" s="981"/>
      <c r="AZY68" s="981"/>
      <c r="AZZ68" s="981"/>
      <c r="BAA68" s="981"/>
      <c r="BAB68" s="981"/>
      <c r="BAC68" s="981"/>
      <c r="BAD68" s="981"/>
      <c r="BAE68" s="981"/>
      <c r="BAF68" s="981"/>
      <c r="BAG68" s="981"/>
      <c r="BAH68" s="981"/>
      <c r="BAI68" s="981"/>
      <c r="BAJ68" s="981"/>
      <c r="BAK68" s="981"/>
      <c r="BAL68" s="981"/>
      <c r="BAM68" s="981"/>
      <c r="BAN68" s="981"/>
      <c r="BAO68" s="981"/>
      <c r="BAP68" s="981"/>
      <c r="BAQ68" s="981"/>
      <c r="BAR68" s="981"/>
      <c r="BAS68" s="981"/>
      <c r="BAT68" s="981"/>
      <c r="BAU68" s="981"/>
      <c r="BAV68" s="981"/>
      <c r="BAW68" s="981"/>
      <c r="BAX68" s="981"/>
      <c r="BAY68" s="981"/>
      <c r="BAZ68" s="981"/>
      <c r="BBA68" s="981"/>
      <c r="BBB68" s="981"/>
      <c r="BBC68" s="981"/>
      <c r="BBD68" s="981"/>
      <c r="BBE68" s="981"/>
      <c r="BBF68" s="981"/>
      <c r="BBG68" s="981"/>
      <c r="BBH68" s="981"/>
      <c r="BBI68" s="981"/>
      <c r="BBJ68" s="981"/>
      <c r="BBK68" s="981"/>
      <c r="BBL68" s="981"/>
      <c r="BBM68" s="981"/>
      <c r="BBN68" s="981"/>
      <c r="BBO68" s="981"/>
      <c r="BBP68" s="981"/>
      <c r="BBQ68" s="981"/>
      <c r="BBR68" s="981"/>
      <c r="BBS68" s="981"/>
      <c r="BBT68" s="981"/>
      <c r="BBU68" s="981"/>
      <c r="BBV68" s="981"/>
      <c r="BBW68" s="981"/>
      <c r="BBX68" s="981"/>
      <c r="BBY68" s="981"/>
      <c r="BBZ68" s="981"/>
      <c r="BCA68" s="981"/>
      <c r="BCB68" s="981"/>
      <c r="BCC68" s="981"/>
      <c r="BCD68" s="981"/>
      <c r="BCE68" s="981"/>
      <c r="BCF68" s="981"/>
      <c r="BCG68" s="981"/>
      <c r="BCH68" s="981"/>
      <c r="BCI68" s="981"/>
      <c r="BCJ68" s="981"/>
      <c r="BCK68" s="981"/>
      <c r="BCL68" s="981"/>
      <c r="BCM68" s="981"/>
      <c r="BCN68" s="981"/>
      <c r="BCO68" s="981"/>
      <c r="BCP68" s="981"/>
      <c r="BCQ68" s="981"/>
      <c r="BCR68" s="981"/>
      <c r="BCS68" s="981"/>
      <c r="BCT68" s="981"/>
      <c r="BCU68" s="981"/>
      <c r="BCV68" s="981"/>
      <c r="BCW68" s="981"/>
      <c r="BCX68" s="981"/>
      <c r="BCY68" s="981"/>
      <c r="BCZ68" s="981"/>
      <c r="BDA68" s="981"/>
      <c r="BDB68" s="981"/>
      <c r="BDC68" s="981"/>
      <c r="BDD68" s="981"/>
      <c r="BDE68" s="981"/>
      <c r="BDF68" s="981"/>
      <c r="BDG68" s="981"/>
      <c r="BDH68" s="981"/>
      <c r="BDI68" s="981"/>
      <c r="BDJ68" s="981"/>
      <c r="BDK68" s="981"/>
      <c r="BDL68" s="981"/>
      <c r="BDM68" s="981"/>
      <c r="BDN68" s="981"/>
      <c r="BDO68" s="981"/>
      <c r="BDP68" s="981"/>
      <c r="BDQ68" s="981"/>
      <c r="BDR68" s="981"/>
      <c r="BDS68" s="981"/>
      <c r="BDT68" s="981"/>
      <c r="BDU68" s="981"/>
      <c r="BDV68" s="981"/>
      <c r="BDW68" s="981"/>
      <c r="BDX68" s="981"/>
      <c r="BDY68" s="981"/>
      <c r="BDZ68" s="981"/>
      <c r="BEA68" s="981"/>
      <c r="BEB68" s="981"/>
      <c r="BEC68" s="981"/>
      <c r="BED68" s="981"/>
      <c r="BEE68" s="981"/>
      <c r="BEF68" s="981"/>
      <c r="BEG68" s="981"/>
      <c r="BEH68" s="981"/>
      <c r="BEI68" s="981"/>
      <c r="BEJ68" s="981"/>
      <c r="BEK68" s="981"/>
      <c r="BEL68" s="981"/>
      <c r="BEM68" s="981"/>
      <c r="BEN68" s="981"/>
      <c r="BEO68" s="981"/>
      <c r="BEP68" s="981"/>
      <c r="BEQ68" s="981"/>
      <c r="BER68" s="981"/>
      <c r="BES68" s="981"/>
      <c r="BET68" s="981"/>
      <c r="BEU68" s="981"/>
      <c r="BEV68" s="981"/>
      <c r="BEW68" s="981"/>
      <c r="BEX68" s="981"/>
      <c r="BEY68" s="981"/>
      <c r="BEZ68" s="981"/>
      <c r="BFA68" s="981"/>
      <c r="BFB68" s="981"/>
      <c r="BFC68" s="981"/>
      <c r="BFD68" s="981"/>
      <c r="BFE68" s="981"/>
      <c r="BFF68" s="981"/>
      <c r="BFG68" s="981"/>
      <c r="BFH68" s="981"/>
      <c r="BFI68" s="981"/>
      <c r="BFJ68" s="981"/>
      <c r="BFK68" s="981"/>
      <c r="BFL68" s="981"/>
      <c r="BFM68" s="981"/>
      <c r="BFN68" s="981"/>
      <c r="BFO68" s="981"/>
      <c r="BFP68" s="981"/>
      <c r="BFQ68" s="981"/>
      <c r="BFR68" s="981"/>
      <c r="BFS68" s="981"/>
      <c r="BFT68" s="981"/>
      <c r="BFU68" s="981"/>
      <c r="BFV68" s="981"/>
      <c r="BFW68" s="981"/>
      <c r="BFX68" s="981"/>
      <c r="BFY68" s="981"/>
      <c r="BFZ68" s="981"/>
      <c r="BGA68" s="981"/>
      <c r="BGB68" s="981"/>
      <c r="BGC68" s="981"/>
      <c r="BGD68" s="981"/>
      <c r="BGE68" s="981"/>
      <c r="BGF68" s="981"/>
      <c r="BGG68" s="981"/>
      <c r="BGH68" s="981"/>
      <c r="BGI68" s="981"/>
      <c r="BGJ68" s="981"/>
      <c r="BGK68" s="981"/>
      <c r="BGL68" s="981"/>
      <c r="BGM68" s="981"/>
      <c r="BGN68" s="981"/>
      <c r="BGO68" s="981"/>
      <c r="BGP68" s="981"/>
      <c r="BGQ68" s="981"/>
      <c r="BGR68" s="981"/>
      <c r="BGS68" s="981"/>
      <c r="BGT68" s="981"/>
      <c r="BGU68" s="981"/>
      <c r="BGV68" s="981"/>
      <c r="BGW68" s="981"/>
      <c r="BGX68" s="981"/>
      <c r="BGY68" s="981"/>
      <c r="BGZ68" s="981"/>
      <c r="BHA68" s="981"/>
      <c r="BHB68" s="981"/>
      <c r="BHC68" s="981"/>
      <c r="BHD68" s="981"/>
      <c r="BHE68" s="981"/>
      <c r="BHF68" s="981"/>
      <c r="BHG68" s="981"/>
      <c r="BHH68" s="981"/>
      <c r="BHI68" s="981"/>
      <c r="BHJ68" s="981"/>
      <c r="BHK68" s="981"/>
      <c r="BHL68" s="981"/>
      <c r="BHM68" s="981"/>
      <c r="BHN68" s="981"/>
      <c r="BHO68" s="981"/>
      <c r="BHP68" s="981"/>
      <c r="BHQ68" s="981"/>
      <c r="BHR68" s="981"/>
      <c r="BHS68" s="981"/>
      <c r="BHT68" s="981"/>
      <c r="BHU68" s="981"/>
      <c r="BHV68" s="981"/>
      <c r="BHW68" s="981"/>
      <c r="BHX68" s="981"/>
      <c r="BHY68" s="981"/>
      <c r="BHZ68" s="981"/>
      <c r="BIA68" s="981"/>
      <c r="BIB68" s="981"/>
      <c r="BIC68" s="981"/>
      <c r="BID68" s="981"/>
      <c r="BIE68" s="981"/>
      <c r="BIF68" s="981"/>
      <c r="BIG68" s="981"/>
      <c r="BIH68" s="981"/>
      <c r="BII68" s="981"/>
      <c r="BIJ68" s="981"/>
      <c r="BIK68" s="981"/>
      <c r="BIL68" s="981"/>
      <c r="BIM68" s="981"/>
      <c r="BIN68" s="981"/>
      <c r="BIO68" s="981"/>
      <c r="BIP68" s="981"/>
      <c r="BIQ68" s="981"/>
      <c r="BIR68" s="981"/>
      <c r="BIS68" s="981"/>
      <c r="BIT68" s="981"/>
      <c r="BIU68" s="981"/>
      <c r="BIV68" s="981"/>
      <c r="BIW68" s="981"/>
      <c r="BIX68" s="981"/>
      <c r="BIY68" s="981"/>
      <c r="BIZ68" s="981"/>
      <c r="BJA68" s="981"/>
      <c r="BJB68" s="981"/>
      <c r="BJC68" s="981"/>
      <c r="BJD68" s="981"/>
      <c r="BJE68" s="981"/>
      <c r="BJF68" s="981"/>
      <c r="BJG68" s="981"/>
      <c r="BJH68" s="981"/>
      <c r="BJI68" s="981"/>
      <c r="BJJ68" s="981"/>
      <c r="BJK68" s="981"/>
      <c r="BJL68" s="981"/>
      <c r="BJM68" s="981"/>
      <c r="BJN68" s="981"/>
      <c r="BJO68" s="981"/>
      <c r="BJP68" s="981"/>
      <c r="BJQ68" s="981"/>
      <c r="BJR68" s="981"/>
      <c r="BJS68" s="981"/>
      <c r="BJT68" s="981"/>
      <c r="BJU68" s="981"/>
      <c r="BJV68" s="981"/>
      <c r="BJW68" s="981"/>
      <c r="BJX68" s="981"/>
      <c r="BJY68" s="981"/>
      <c r="BJZ68" s="981"/>
      <c r="BKA68" s="981"/>
      <c r="BKB68" s="981"/>
      <c r="BKC68" s="981"/>
      <c r="BKD68" s="981"/>
      <c r="BKE68" s="981"/>
      <c r="BKF68" s="981"/>
      <c r="BKG68" s="981"/>
      <c r="BKH68" s="981"/>
      <c r="BKI68" s="981"/>
      <c r="BKJ68" s="981"/>
      <c r="BKK68" s="981"/>
      <c r="BKL68" s="981"/>
      <c r="BKM68" s="981"/>
      <c r="BKN68" s="981"/>
      <c r="BKO68" s="981"/>
      <c r="BKP68" s="981"/>
      <c r="BKQ68" s="981"/>
      <c r="BKR68" s="981"/>
      <c r="BKS68" s="981"/>
      <c r="BKT68" s="981"/>
      <c r="BKU68" s="981"/>
      <c r="BKV68" s="981"/>
      <c r="BKW68" s="981"/>
      <c r="BKX68" s="981"/>
      <c r="BKY68" s="981"/>
      <c r="BKZ68" s="981"/>
      <c r="BLA68" s="981"/>
      <c r="BLB68" s="981"/>
      <c r="BLC68" s="981"/>
      <c r="BLD68" s="981"/>
      <c r="BLE68" s="981"/>
      <c r="BLF68" s="981"/>
      <c r="BLG68" s="981"/>
      <c r="BLH68" s="981"/>
      <c r="BLI68" s="981"/>
      <c r="BLJ68" s="981"/>
      <c r="BLK68" s="981"/>
      <c r="BLL68" s="981"/>
      <c r="BLM68" s="981"/>
      <c r="BLN68" s="981"/>
      <c r="BLO68" s="981"/>
      <c r="BLP68" s="981"/>
      <c r="BLQ68" s="981"/>
      <c r="BLR68" s="981"/>
      <c r="BLS68" s="981"/>
      <c r="BLT68" s="981"/>
      <c r="BLU68" s="981"/>
      <c r="BLV68" s="981"/>
      <c r="BLW68" s="981"/>
      <c r="BLX68" s="981"/>
      <c r="BLY68" s="981"/>
      <c r="BLZ68" s="981"/>
      <c r="BMA68" s="981"/>
      <c r="BMB68" s="981"/>
      <c r="BMC68" s="981"/>
      <c r="BMD68" s="981"/>
      <c r="BME68" s="981"/>
      <c r="BMF68" s="981"/>
      <c r="BMG68" s="981"/>
      <c r="BMH68" s="981"/>
      <c r="BMI68" s="981"/>
      <c r="BMJ68" s="981"/>
      <c r="BMK68" s="981"/>
      <c r="BML68" s="981"/>
      <c r="BMM68" s="981"/>
      <c r="BMN68" s="981"/>
      <c r="BMO68" s="981"/>
      <c r="BMP68" s="981"/>
      <c r="BMQ68" s="981"/>
      <c r="BMR68" s="981"/>
      <c r="BMS68" s="981"/>
      <c r="BMT68" s="981"/>
      <c r="BMU68" s="981"/>
      <c r="BMV68" s="981"/>
      <c r="BMW68" s="981"/>
      <c r="BMX68" s="981"/>
      <c r="BMY68" s="981"/>
      <c r="BMZ68" s="981"/>
      <c r="BNA68" s="981"/>
      <c r="BNB68" s="981"/>
      <c r="BNC68" s="981"/>
      <c r="BND68" s="981"/>
      <c r="BNE68" s="981"/>
      <c r="BNF68" s="981"/>
      <c r="BNG68" s="981"/>
      <c r="BNH68" s="981"/>
      <c r="BNI68" s="981"/>
      <c r="BNJ68" s="981"/>
      <c r="BNK68" s="981"/>
      <c r="BNL68" s="981"/>
      <c r="BNM68" s="981"/>
      <c r="BNN68" s="981"/>
      <c r="BNO68" s="981"/>
      <c r="BNP68" s="981"/>
      <c r="BNQ68" s="981"/>
      <c r="BNR68" s="981"/>
      <c r="BNS68" s="981"/>
      <c r="BNT68" s="981"/>
      <c r="BNU68" s="981"/>
      <c r="BNV68" s="981"/>
      <c r="BNW68" s="981"/>
      <c r="BNX68" s="981"/>
      <c r="BNY68" s="981"/>
      <c r="BNZ68" s="981"/>
      <c r="BOA68" s="981"/>
      <c r="BOB68" s="981"/>
      <c r="BOC68" s="981"/>
      <c r="BOD68" s="981"/>
      <c r="BOE68" s="981"/>
      <c r="BOF68" s="981"/>
      <c r="BOG68" s="981"/>
      <c r="BOH68" s="981"/>
      <c r="BOI68" s="981"/>
      <c r="BOJ68" s="981"/>
      <c r="BOK68" s="981"/>
      <c r="BOL68" s="981"/>
      <c r="BOM68" s="981"/>
      <c r="BON68" s="981"/>
      <c r="BOO68" s="981"/>
      <c r="BOP68" s="981"/>
      <c r="BOQ68" s="981"/>
      <c r="BOR68" s="981"/>
      <c r="BOS68" s="981"/>
      <c r="BOT68" s="981"/>
      <c r="BOU68" s="981"/>
      <c r="BOV68" s="981"/>
      <c r="BOW68" s="981"/>
      <c r="BOX68" s="981"/>
      <c r="BOY68" s="981"/>
      <c r="BOZ68" s="981"/>
      <c r="BPA68" s="981"/>
      <c r="BPB68" s="981"/>
      <c r="BPC68" s="981"/>
      <c r="BPD68" s="981"/>
      <c r="BPE68" s="981"/>
      <c r="BPF68" s="981"/>
      <c r="BPG68" s="981"/>
      <c r="BPH68" s="981"/>
      <c r="BPI68" s="981"/>
      <c r="BPJ68" s="981"/>
      <c r="BPK68" s="981"/>
      <c r="BPL68" s="981"/>
      <c r="BPM68" s="981"/>
      <c r="BPN68" s="981"/>
      <c r="BPO68" s="981"/>
      <c r="BPP68" s="981"/>
      <c r="BPQ68" s="981"/>
      <c r="BPR68" s="981"/>
      <c r="BPS68" s="981"/>
      <c r="BPT68" s="981"/>
      <c r="BPU68" s="981"/>
      <c r="BPV68" s="981"/>
      <c r="BPW68" s="981"/>
      <c r="BPX68" s="981"/>
      <c r="BPY68" s="981"/>
      <c r="BPZ68" s="981"/>
      <c r="BQA68" s="981"/>
      <c r="BQB68" s="981"/>
      <c r="BQC68" s="981"/>
      <c r="BQD68" s="981"/>
      <c r="BQE68" s="981"/>
      <c r="BQF68" s="981"/>
      <c r="BQG68" s="981"/>
      <c r="BQH68" s="981"/>
      <c r="BQI68" s="981"/>
      <c r="BQJ68" s="981"/>
      <c r="BQK68" s="981"/>
      <c r="BQL68" s="981"/>
      <c r="BQM68" s="981"/>
      <c r="BQN68" s="981"/>
      <c r="BQO68" s="981"/>
      <c r="BQP68" s="981"/>
      <c r="BQQ68" s="981"/>
      <c r="BQR68" s="981"/>
      <c r="BQS68" s="981"/>
      <c r="BQT68" s="981"/>
      <c r="BQU68" s="981"/>
      <c r="BQV68" s="981"/>
      <c r="BQW68" s="981"/>
      <c r="BQX68" s="981"/>
      <c r="BQY68" s="981"/>
      <c r="BQZ68" s="981"/>
      <c r="BRA68" s="981"/>
      <c r="BRB68" s="981"/>
      <c r="BRC68" s="981"/>
      <c r="BRD68" s="981"/>
      <c r="BRE68" s="981"/>
      <c r="BRF68" s="981"/>
      <c r="BRG68" s="981"/>
      <c r="BRH68" s="981"/>
      <c r="BRI68" s="981"/>
      <c r="BRJ68" s="981"/>
      <c r="BRK68" s="981"/>
      <c r="BRL68" s="981"/>
      <c r="BRM68" s="981"/>
      <c r="BRN68" s="981"/>
      <c r="BRO68" s="981"/>
      <c r="BRP68" s="981"/>
      <c r="BRQ68" s="981"/>
      <c r="BRR68" s="981"/>
      <c r="BRS68" s="981"/>
      <c r="BRT68" s="981"/>
      <c r="BRU68" s="981"/>
      <c r="BRV68" s="981"/>
      <c r="BRW68" s="981"/>
      <c r="BRX68" s="981"/>
      <c r="BRY68" s="981"/>
      <c r="BRZ68" s="981"/>
      <c r="BSA68" s="981"/>
      <c r="BSB68" s="981"/>
      <c r="BSC68" s="981"/>
      <c r="BSD68" s="981"/>
      <c r="BSE68" s="981"/>
      <c r="BSF68" s="981"/>
      <c r="BSG68" s="981"/>
      <c r="BSH68" s="981"/>
      <c r="BSI68" s="981"/>
      <c r="BSJ68" s="981"/>
      <c r="BSK68" s="981"/>
      <c r="BSL68" s="981"/>
      <c r="BSM68" s="981"/>
      <c r="BSN68" s="981"/>
      <c r="BSO68" s="981"/>
      <c r="BSP68" s="981"/>
      <c r="BSQ68" s="981"/>
      <c r="BSR68" s="981"/>
      <c r="BSS68" s="981"/>
      <c r="BST68" s="981"/>
      <c r="BSU68" s="981"/>
      <c r="BSV68" s="981"/>
      <c r="BSW68" s="981"/>
      <c r="BSX68" s="981"/>
      <c r="BSY68" s="981"/>
      <c r="BSZ68" s="981"/>
      <c r="BTA68" s="981"/>
      <c r="BTB68" s="981"/>
      <c r="BTC68" s="981"/>
      <c r="BTD68" s="981"/>
      <c r="BTE68" s="981"/>
      <c r="BTF68" s="981"/>
      <c r="BTG68" s="981"/>
      <c r="BTH68" s="981"/>
      <c r="BTI68" s="981"/>
      <c r="BTJ68" s="981"/>
      <c r="BTK68" s="981"/>
      <c r="BTL68" s="981"/>
      <c r="BTM68" s="981"/>
      <c r="BTN68" s="981"/>
      <c r="BTO68" s="981"/>
      <c r="BTP68" s="981"/>
      <c r="BTQ68" s="981"/>
      <c r="BTR68" s="981"/>
      <c r="BTS68" s="981"/>
      <c r="BTT68" s="981"/>
      <c r="BTU68" s="981"/>
      <c r="BTV68" s="981"/>
      <c r="BTW68" s="981"/>
      <c r="BTX68" s="981"/>
      <c r="BTY68" s="981"/>
      <c r="BTZ68" s="981"/>
      <c r="BUA68" s="981"/>
      <c r="BUB68" s="981"/>
      <c r="BUC68" s="981"/>
      <c r="BUD68" s="981"/>
      <c r="BUE68" s="981"/>
      <c r="BUF68" s="981"/>
      <c r="BUG68" s="981"/>
      <c r="BUH68" s="981"/>
      <c r="BUI68" s="981"/>
      <c r="BUJ68" s="981"/>
      <c r="BUK68" s="981"/>
      <c r="BUL68" s="981"/>
      <c r="BUM68" s="981"/>
      <c r="BUN68" s="981"/>
      <c r="BUO68" s="981"/>
      <c r="BUP68" s="981"/>
      <c r="BUQ68" s="981"/>
      <c r="BUR68" s="981"/>
      <c r="BUS68" s="981"/>
      <c r="BUT68" s="981"/>
      <c r="BUU68" s="981"/>
      <c r="BUV68" s="981"/>
      <c r="BUW68" s="981"/>
      <c r="BUX68" s="981"/>
      <c r="BUY68" s="981"/>
      <c r="BUZ68" s="981"/>
      <c r="BVA68" s="981"/>
      <c r="BVB68" s="981"/>
      <c r="BVC68" s="981"/>
      <c r="BVD68" s="981"/>
      <c r="BVE68" s="981"/>
      <c r="BVF68" s="981"/>
      <c r="BVG68" s="981"/>
      <c r="BVH68" s="981"/>
      <c r="BVI68" s="981"/>
      <c r="BVJ68" s="981"/>
      <c r="BVK68" s="981"/>
      <c r="BVL68" s="981"/>
      <c r="BVM68" s="981"/>
      <c r="BVN68" s="981"/>
      <c r="BVO68" s="981"/>
      <c r="BVP68" s="981"/>
      <c r="BVQ68" s="981"/>
      <c r="BVR68" s="981"/>
      <c r="BVS68" s="981"/>
      <c r="BVT68" s="981"/>
      <c r="BVU68" s="981"/>
      <c r="BVV68" s="981"/>
      <c r="BVW68" s="981"/>
      <c r="BVX68" s="981"/>
      <c r="BVY68" s="981"/>
      <c r="BVZ68" s="981"/>
      <c r="BWA68" s="981"/>
      <c r="BWB68" s="981"/>
      <c r="BWC68" s="981"/>
      <c r="BWD68" s="981"/>
      <c r="BWE68" s="981"/>
      <c r="BWF68" s="981"/>
      <c r="BWG68" s="981"/>
      <c r="BWH68" s="981"/>
      <c r="BWI68" s="981"/>
      <c r="BWJ68" s="981"/>
      <c r="BWK68" s="981"/>
      <c r="BWL68" s="981"/>
      <c r="BWM68" s="981"/>
      <c r="BWN68" s="981"/>
      <c r="BWO68" s="981"/>
      <c r="BWP68" s="981"/>
      <c r="BWQ68" s="981"/>
      <c r="BWR68" s="981"/>
      <c r="BWS68" s="981"/>
      <c r="BWT68" s="981"/>
      <c r="BWU68" s="981"/>
      <c r="BWV68" s="981"/>
      <c r="BWW68" s="981"/>
      <c r="BWX68" s="981"/>
      <c r="BWY68" s="981"/>
      <c r="BWZ68" s="981"/>
      <c r="BXA68" s="981"/>
      <c r="BXB68" s="981"/>
      <c r="BXC68" s="981"/>
      <c r="BXD68" s="981"/>
      <c r="BXE68" s="981"/>
      <c r="BXF68" s="981"/>
      <c r="BXG68" s="981"/>
      <c r="BXH68" s="981"/>
      <c r="BXI68" s="981"/>
      <c r="BXJ68" s="981"/>
      <c r="BXK68" s="981"/>
      <c r="BXL68" s="981"/>
      <c r="BXM68" s="981"/>
      <c r="BXN68" s="981"/>
      <c r="BXO68" s="981"/>
      <c r="BXP68" s="981"/>
      <c r="BXQ68" s="981"/>
      <c r="BXR68" s="981"/>
      <c r="BXS68" s="981"/>
      <c r="BXT68" s="981"/>
      <c r="BXU68" s="981"/>
      <c r="BXV68" s="981"/>
      <c r="BXW68" s="981"/>
      <c r="BXX68" s="981"/>
      <c r="BXY68" s="981"/>
      <c r="BXZ68" s="981"/>
      <c r="BYA68" s="981"/>
      <c r="BYB68" s="981"/>
      <c r="BYC68" s="981"/>
      <c r="BYD68" s="981"/>
      <c r="BYE68" s="981"/>
      <c r="BYF68" s="981"/>
      <c r="BYG68" s="981"/>
      <c r="BYH68" s="981"/>
      <c r="BYI68" s="981"/>
      <c r="BYJ68" s="981"/>
      <c r="BYK68" s="981"/>
      <c r="BYL68" s="981"/>
      <c r="BYM68" s="981"/>
      <c r="BYN68" s="981"/>
      <c r="BYO68" s="981"/>
      <c r="BYP68" s="981"/>
      <c r="BYQ68" s="981"/>
      <c r="BYR68" s="981"/>
      <c r="BYS68" s="981"/>
      <c r="BYT68" s="981"/>
      <c r="BYU68" s="981"/>
      <c r="BYV68" s="981"/>
      <c r="BYW68" s="981"/>
      <c r="BYX68" s="981"/>
      <c r="BYY68" s="981"/>
      <c r="BYZ68" s="981"/>
      <c r="BZA68" s="981"/>
      <c r="BZB68" s="981"/>
      <c r="BZC68" s="981"/>
      <c r="BZD68" s="981"/>
      <c r="BZE68" s="981"/>
      <c r="BZF68" s="981"/>
      <c r="BZG68" s="981"/>
      <c r="BZH68" s="981"/>
      <c r="BZI68" s="981"/>
      <c r="BZJ68" s="981"/>
      <c r="BZK68" s="981"/>
      <c r="BZL68" s="981"/>
      <c r="BZM68" s="981"/>
      <c r="BZN68" s="981"/>
      <c r="BZO68" s="981"/>
      <c r="BZP68" s="981"/>
      <c r="BZQ68" s="981"/>
      <c r="BZR68" s="981"/>
      <c r="BZS68" s="981"/>
      <c r="BZT68" s="981"/>
      <c r="BZU68" s="981"/>
      <c r="BZV68" s="981"/>
      <c r="BZW68" s="981"/>
      <c r="BZX68" s="981"/>
      <c r="BZY68" s="981"/>
      <c r="BZZ68" s="981"/>
      <c r="CAA68" s="981"/>
      <c r="CAB68" s="981"/>
      <c r="CAC68" s="981"/>
      <c r="CAD68" s="981"/>
      <c r="CAE68" s="981"/>
      <c r="CAF68" s="981"/>
      <c r="CAG68" s="981"/>
      <c r="CAH68" s="981"/>
      <c r="CAI68" s="981"/>
      <c r="CAJ68" s="981"/>
      <c r="CAK68" s="981"/>
      <c r="CAL68" s="981"/>
      <c r="CAM68" s="981"/>
      <c r="CAN68" s="981"/>
      <c r="CAO68" s="981"/>
      <c r="CAP68" s="981"/>
      <c r="CAQ68" s="981"/>
      <c r="CAR68" s="981"/>
      <c r="CAS68" s="981"/>
      <c r="CAT68" s="981"/>
      <c r="CAU68" s="981"/>
      <c r="CAV68" s="981"/>
      <c r="CAW68" s="981"/>
      <c r="CAX68" s="981"/>
      <c r="CAY68" s="981"/>
      <c r="CAZ68" s="981"/>
      <c r="CBA68" s="981"/>
      <c r="CBB68" s="981"/>
      <c r="CBC68" s="981"/>
      <c r="CBD68" s="981"/>
      <c r="CBE68" s="981"/>
      <c r="CBF68" s="981"/>
      <c r="CBG68" s="981"/>
      <c r="CBH68" s="981"/>
      <c r="CBI68" s="981"/>
      <c r="CBJ68" s="981"/>
      <c r="CBK68" s="981"/>
      <c r="CBL68" s="981"/>
      <c r="CBM68" s="981"/>
      <c r="CBN68" s="981"/>
      <c r="CBO68" s="981"/>
      <c r="CBP68" s="981"/>
      <c r="CBQ68" s="981"/>
      <c r="CBR68" s="981"/>
      <c r="CBS68" s="981"/>
      <c r="CBT68" s="981"/>
      <c r="CBU68" s="981"/>
      <c r="CBV68" s="981"/>
      <c r="CBW68" s="981"/>
      <c r="CBX68" s="981"/>
      <c r="CBY68" s="981"/>
      <c r="CBZ68" s="981"/>
      <c r="CCA68" s="981"/>
      <c r="CCB68" s="981"/>
      <c r="CCC68" s="981"/>
      <c r="CCD68" s="981"/>
      <c r="CCE68" s="981"/>
      <c r="CCF68" s="981"/>
      <c r="CCG68" s="981"/>
      <c r="CCH68" s="981"/>
      <c r="CCI68" s="981"/>
      <c r="CCJ68" s="981"/>
      <c r="CCK68" s="981"/>
      <c r="CCL68" s="981"/>
      <c r="CCM68" s="981"/>
      <c r="CCN68" s="981"/>
      <c r="CCO68" s="981"/>
      <c r="CCP68" s="981"/>
      <c r="CCQ68" s="981"/>
      <c r="CCR68" s="981"/>
      <c r="CCS68" s="981"/>
      <c r="CCT68" s="981"/>
      <c r="CCU68" s="981"/>
      <c r="CCV68" s="981"/>
      <c r="CCW68" s="981"/>
      <c r="CCX68" s="981"/>
      <c r="CCY68" s="981"/>
      <c r="CCZ68" s="981"/>
      <c r="CDA68" s="981"/>
      <c r="CDB68" s="981"/>
      <c r="CDC68" s="981"/>
      <c r="CDD68" s="981"/>
      <c r="CDE68" s="981"/>
      <c r="CDF68" s="981"/>
      <c r="CDG68" s="981"/>
      <c r="CDH68" s="981"/>
      <c r="CDI68" s="981"/>
      <c r="CDJ68" s="981"/>
      <c r="CDK68" s="981"/>
      <c r="CDL68" s="981"/>
      <c r="CDM68" s="981"/>
      <c r="CDN68" s="981"/>
      <c r="CDO68" s="981"/>
      <c r="CDP68" s="981"/>
      <c r="CDQ68" s="981"/>
      <c r="CDR68" s="981"/>
      <c r="CDS68" s="981"/>
      <c r="CDT68" s="981"/>
      <c r="CDU68" s="981"/>
      <c r="CDV68" s="981"/>
      <c r="CDW68" s="981"/>
      <c r="CDX68" s="981"/>
      <c r="CDY68" s="981"/>
      <c r="CDZ68" s="981"/>
      <c r="CEA68" s="981"/>
      <c r="CEB68" s="981"/>
      <c r="CEC68" s="981"/>
      <c r="CED68" s="981"/>
      <c r="CEE68" s="981"/>
      <c r="CEF68" s="981"/>
      <c r="CEG68" s="981"/>
      <c r="CEH68" s="981"/>
      <c r="CEI68" s="981"/>
      <c r="CEJ68" s="981"/>
      <c r="CEK68" s="981"/>
      <c r="CEL68" s="981"/>
      <c r="CEM68" s="981"/>
      <c r="CEN68" s="981"/>
      <c r="CEO68" s="981"/>
      <c r="CEP68" s="981"/>
      <c r="CEQ68" s="981"/>
      <c r="CER68" s="981"/>
      <c r="CES68" s="981"/>
      <c r="CET68" s="981"/>
      <c r="CEU68" s="981"/>
      <c r="CEV68" s="981"/>
      <c r="CEW68" s="981"/>
      <c r="CEX68" s="981"/>
      <c r="CEY68" s="981"/>
      <c r="CEZ68" s="981"/>
      <c r="CFA68" s="981"/>
      <c r="CFB68" s="981"/>
      <c r="CFC68" s="981"/>
      <c r="CFD68" s="981"/>
      <c r="CFE68" s="981"/>
      <c r="CFF68" s="981"/>
      <c r="CFG68" s="981"/>
      <c r="CFH68" s="981"/>
      <c r="CFI68" s="981"/>
      <c r="CFJ68" s="981"/>
      <c r="CFK68" s="981"/>
      <c r="CFL68" s="981"/>
      <c r="CFM68" s="981"/>
      <c r="CFN68" s="981"/>
      <c r="CFO68" s="981"/>
      <c r="CFP68" s="981"/>
      <c r="CFQ68" s="981"/>
      <c r="CFR68" s="981"/>
      <c r="CFS68" s="981"/>
      <c r="CFT68" s="981"/>
      <c r="CFU68" s="981"/>
      <c r="CFV68" s="981"/>
      <c r="CFW68" s="981"/>
      <c r="CFX68" s="981"/>
      <c r="CFY68" s="981"/>
      <c r="CFZ68" s="981"/>
      <c r="CGA68" s="981"/>
      <c r="CGB68" s="981"/>
      <c r="CGC68" s="981"/>
      <c r="CGD68" s="981"/>
      <c r="CGE68" s="981"/>
      <c r="CGF68" s="981"/>
      <c r="CGG68" s="981"/>
      <c r="CGH68" s="981"/>
      <c r="CGI68" s="981"/>
      <c r="CGJ68" s="981"/>
      <c r="CGK68" s="981"/>
      <c r="CGL68" s="981"/>
      <c r="CGM68" s="981"/>
      <c r="CGN68" s="981"/>
      <c r="CGO68" s="981"/>
      <c r="CGP68" s="981"/>
      <c r="CGQ68" s="981"/>
      <c r="CGR68" s="981"/>
      <c r="CGS68" s="981"/>
      <c r="CGT68" s="981"/>
      <c r="CGU68" s="981"/>
      <c r="CGV68" s="981"/>
      <c r="CGW68" s="981"/>
      <c r="CGX68" s="981"/>
      <c r="CGY68" s="981"/>
      <c r="CGZ68" s="981"/>
      <c r="CHA68" s="981"/>
      <c r="CHB68" s="981"/>
      <c r="CHC68" s="981"/>
      <c r="CHD68" s="981"/>
      <c r="CHE68" s="981"/>
      <c r="CHF68" s="981"/>
      <c r="CHG68" s="981"/>
      <c r="CHH68" s="981"/>
      <c r="CHI68" s="981"/>
      <c r="CHJ68" s="981"/>
      <c r="CHK68" s="981"/>
      <c r="CHL68" s="981"/>
      <c r="CHM68" s="981"/>
      <c r="CHN68" s="981"/>
      <c r="CHO68" s="981"/>
      <c r="CHP68" s="981"/>
      <c r="CHQ68" s="981"/>
      <c r="CHR68" s="981"/>
      <c r="CHS68" s="981"/>
      <c r="CHT68" s="981"/>
      <c r="CHU68" s="981"/>
      <c r="CHV68" s="981"/>
      <c r="CHW68" s="981"/>
      <c r="CHX68" s="981"/>
      <c r="CHY68" s="981"/>
      <c r="CHZ68" s="981"/>
      <c r="CIA68" s="981"/>
      <c r="CIB68" s="981"/>
      <c r="CIC68" s="981"/>
      <c r="CID68" s="981"/>
      <c r="CIE68" s="981"/>
      <c r="CIF68" s="981"/>
      <c r="CIG68" s="981"/>
      <c r="CIH68" s="981"/>
      <c r="CII68" s="981"/>
      <c r="CIJ68" s="981"/>
      <c r="CIK68" s="981"/>
      <c r="CIL68" s="981"/>
      <c r="CIM68" s="981"/>
      <c r="CIN68" s="981"/>
      <c r="CIO68" s="981"/>
      <c r="CIP68" s="981"/>
      <c r="CIQ68" s="981"/>
      <c r="CIR68" s="981"/>
      <c r="CIS68" s="981"/>
      <c r="CIT68" s="981"/>
      <c r="CIU68" s="981"/>
      <c r="CIV68" s="981"/>
      <c r="CIW68" s="981"/>
      <c r="CIX68" s="981"/>
      <c r="CIY68" s="981"/>
      <c r="CIZ68" s="981"/>
      <c r="CJA68" s="981"/>
      <c r="CJB68" s="981"/>
      <c r="CJC68" s="981"/>
      <c r="CJD68" s="981"/>
      <c r="CJE68" s="981"/>
      <c r="CJF68" s="981"/>
      <c r="CJG68" s="981"/>
      <c r="CJH68" s="981"/>
      <c r="CJI68" s="981"/>
      <c r="CJJ68" s="981"/>
      <c r="CJK68" s="981"/>
      <c r="CJL68" s="981"/>
      <c r="CJM68" s="981"/>
      <c r="CJN68" s="981"/>
      <c r="CJO68" s="981"/>
      <c r="CJP68" s="981"/>
      <c r="CJQ68" s="981"/>
      <c r="CJR68" s="981"/>
      <c r="CJS68" s="981"/>
      <c r="CJT68" s="981"/>
      <c r="CJU68" s="981"/>
      <c r="CJV68" s="981"/>
      <c r="CJW68" s="981"/>
      <c r="CJX68" s="981"/>
      <c r="CJY68" s="981"/>
      <c r="CJZ68" s="981"/>
      <c r="CKA68" s="981"/>
      <c r="CKB68" s="981"/>
      <c r="CKC68" s="981"/>
      <c r="CKD68" s="981"/>
      <c r="CKE68" s="981"/>
      <c r="CKF68" s="981"/>
      <c r="CKG68" s="981"/>
      <c r="CKH68" s="981"/>
      <c r="CKI68" s="981"/>
      <c r="CKJ68" s="981"/>
      <c r="CKK68" s="981"/>
      <c r="CKL68" s="981"/>
      <c r="CKM68" s="981"/>
      <c r="CKN68" s="981"/>
      <c r="CKO68" s="981"/>
      <c r="CKP68" s="981"/>
      <c r="CKQ68" s="981"/>
      <c r="CKR68" s="981"/>
      <c r="CKS68" s="981"/>
      <c r="CKT68" s="981"/>
      <c r="CKU68" s="981"/>
      <c r="CKV68" s="981"/>
      <c r="CKW68" s="981"/>
      <c r="CKX68" s="981"/>
      <c r="CKY68" s="981"/>
      <c r="CKZ68" s="981"/>
      <c r="CLA68" s="981"/>
      <c r="CLB68" s="981"/>
      <c r="CLC68" s="981"/>
      <c r="CLD68" s="981"/>
      <c r="CLE68" s="981"/>
      <c r="CLF68" s="981"/>
      <c r="CLG68" s="981"/>
      <c r="CLH68" s="981"/>
      <c r="CLI68" s="981"/>
      <c r="CLJ68" s="981"/>
      <c r="CLK68" s="981"/>
      <c r="CLL68" s="981"/>
      <c r="CLM68" s="981"/>
      <c r="CLN68" s="981"/>
      <c r="CLO68" s="981"/>
      <c r="CLP68" s="981"/>
      <c r="CLQ68" s="981"/>
      <c r="CLR68" s="981"/>
      <c r="CLS68" s="981"/>
      <c r="CLT68" s="981"/>
      <c r="CLU68" s="981"/>
      <c r="CLV68" s="981"/>
      <c r="CLW68" s="981"/>
      <c r="CLX68" s="981"/>
      <c r="CLY68" s="981"/>
      <c r="CLZ68" s="981"/>
      <c r="CMA68" s="981"/>
      <c r="CMB68" s="981"/>
      <c r="CMC68" s="981"/>
      <c r="CMD68" s="981"/>
      <c r="CME68" s="981"/>
      <c r="CMF68" s="981"/>
      <c r="CMG68" s="981"/>
      <c r="CMH68" s="981"/>
      <c r="CMI68" s="981"/>
      <c r="CMJ68" s="981"/>
      <c r="CMK68" s="981"/>
      <c r="CML68" s="981"/>
      <c r="CMM68" s="981"/>
      <c r="CMN68" s="981"/>
      <c r="CMO68" s="981"/>
      <c r="CMP68" s="981"/>
      <c r="CMQ68" s="981"/>
      <c r="CMR68" s="981"/>
      <c r="CMS68" s="981"/>
      <c r="CMT68" s="981"/>
      <c r="CMU68" s="981"/>
      <c r="CMV68" s="981"/>
      <c r="CMW68" s="981"/>
      <c r="CMX68" s="981"/>
      <c r="CMY68" s="981"/>
      <c r="CMZ68" s="981"/>
      <c r="CNA68" s="981"/>
      <c r="CNB68" s="981"/>
      <c r="CNC68" s="981"/>
      <c r="CND68" s="981"/>
      <c r="CNE68" s="981"/>
      <c r="CNF68" s="981"/>
      <c r="CNG68" s="981"/>
      <c r="CNH68" s="981"/>
      <c r="CNI68" s="981"/>
      <c r="CNJ68" s="981"/>
      <c r="CNK68" s="981"/>
      <c r="CNL68" s="981"/>
      <c r="CNM68" s="981"/>
      <c r="CNN68" s="981"/>
      <c r="CNO68" s="981"/>
      <c r="CNP68" s="981"/>
      <c r="CNQ68" s="981"/>
      <c r="CNR68" s="981"/>
      <c r="CNS68" s="981"/>
      <c r="CNT68" s="981"/>
      <c r="CNU68" s="981"/>
      <c r="CNV68" s="981"/>
      <c r="CNW68" s="981"/>
      <c r="CNX68" s="981"/>
      <c r="CNY68" s="981"/>
      <c r="CNZ68" s="981"/>
      <c r="COA68" s="981"/>
      <c r="COB68" s="981"/>
      <c r="COC68" s="981"/>
      <c r="COD68" s="981"/>
      <c r="COE68" s="981"/>
      <c r="COF68" s="981"/>
      <c r="COG68" s="981"/>
      <c r="COH68" s="981"/>
      <c r="COI68" s="981"/>
      <c r="COJ68" s="981"/>
      <c r="COK68" s="981"/>
      <c r="COL68" s="981"/>
      <c r="COM68" s="981"/>
      <c r="CON68" s="981"/>
      <c r="COO68" s="981"/>
      <c r="COP68" s="981"/>
      <c r="COQ68" s="981"/>
      <c r="COR68" s="981"/>
      <c r="COS68" s="981"/>
      <c r="COT68" s="981"/>
      <c r="COU68" s="981"/>
      <c r="COV68" s="981"/>
      <c r="COW68" s="981"/>
      <c r="COX68" s="981"/>
      <c r="COY68" s="981"/>
      <c r="COZ68" s="981"/>
      <c r="CPA68" s="981"/>
      <c r="CPB68" s="981"/>
      <c r="CPC68" s="981"/>
      <c r="CPD68" s="981"/>
      <c r="CPE68" s="981"/>
      <c r="CPF68" s="981"/>
      <c r="CPG68" s="981"/>
      <c r="CPH68" s="981"/>
      <c r="CPI68" s="981"/>
      <c r="CPJ68" s="981"/>
      <c r="CPK68" s="981"/>
      <c r="CPL68" s="981"/>
      <c r="CPM68" s="981"/>
      <c r="CPN68" s="981"/>
      <c r="CPO68" s="981"/>
      <c r="CPP68" s="981"/>
      <c r="CPQ68" s="981"/>
      <c r="CPR68" s="981"/>
      <c r="CPS68" s="981"/>
      <c r="CPT68" s="981"/>
      <c r="CPU68" s="981"/>
      <c r="CPV68" s="981"/>
      <c r="CPW68" s="981"/>
      <c r="CPX68" s="981"/>
      <c r="CPY68" s="981"/>
      <c r="CPZ68" s="981"/>
      <c r="CQA68" s="981"/>
      <c r="CQB68" s="981"/>
      <c r="CQC68" s="981"/>
      <c r="CQD68" s="981"/>
      <c r="CQE68" s="981"/>
      <c r="CQF68" s="981"/>
      <c r="CQG68" s="981"/>
      <c r="CQH68" s="981"/>
      <c r="CQI68" s="981"/>
      <c r="CQJ68" s="981"/>
      <c r="CQK68" s="981"/>
      <c r="CQL68" s="981"/>
      <c r="CQM68" s="981"/>
      <c r="CQN68" s="981"/>
      <c r="CQO68" s="981"/>
      <c r="CQP68" s="981"/>
      <c r="CQQ68" s="981"/>
      <c r="CQR68" s="981"/>
      <c r="CQS68" s="981"/>
      <c r="CQT68" s="981"/>
      <c r="CQU68" s="981"/>
      <c r="CQV68" s="981"/>
      <c r="CQW68" s="981"/>
      <c r="CQX68" s="981"/>
      <c r="CQY68" s="981"/>
      <c r="CQZ68" s="981"/>
      <c r="CRA68" s="981"/>
      <c r="CRB68" s="981"/>
      <c r="CRC68" s="981"/>
      <c r="CRD68" s="981"/>
      <c r="CRE68" s="981"/>
      <c r="CRF68" s="981"/>
      <c r="CRG68" s="981"/>
      <c r="CRH68" s="981"/>
      <c r="CRI68" s="981"/>
      <c r="CRJ68" s="981"/>
      <c r="CRK68" s="981"/>
      <c r="CRL68" s="981"/>
      <c r="CRM68" s="981"/>
      <c r="CRN68" s="981"/>
      <c r="CRO68" s="981"/>
      <c r="CRP68" s="981"/>
      <c r="CRQ68" s="981"/>
      <c r="CRR68" s="981"/>
      <c r="CRS68" s="981"/>
      <c r="CRT68" s="981"/>
      <c r="CRU68" s="981"/>
      <c r="CRV68" s="981"/>
      <c r="CRW68" s="981"/>
      <c r="CRX68" s="981"/>
      <c r="CRY68" s="981"/>
      <c r="CRZ68" s="981"/>
      <c r="CSA68" s="981"/>
      <c r="CSB68" s="981"/>
      <c r="CSC68" s="981"/>
      <c r="CSD68" s="981"/>
      <c r="CSE68" s="981"/>
      <c r="CSF68" s="981"/>
      <c r="CSG68" s="981"/>
      <c r="CSH68" s="981"/>
      <c r="CSI68" s="981"/>
      <c r="CSJ68" s="981"/>
      <c r="CSK68" s="981"/>
      <c r="CSL68" s="981"/>
      <c r="CSM68" s="981"/>
      <c r="CSN68" s="981"/>
      <c r="CSO68" s="981"/>
      <c r="CSP68" s="981"/>
      <c r="CSQ68" s="981"/>
      <c r="CSR68" s="981"/>
      <c r="CSS68" s="981"/>
      <c r="CST68" s="981"/>
      <c r="CSU68" s="981"/>
      <c r="CSV68" s="981"/>
      <c r="CSW68" s="981"/>
      <c r="CSX68" s="981"/>
      <c r="CSY68" s="981"/>
      <c r="CSZ68" s="981"/>
      <c r="CTA68" s="981"/>
      <c r="CTB68" s="981"/>
      <c r="CTC68" s="981"/>
      <c r="CTD68" s="981"/>
      <c r="CTE68" s="981"/>
      <c r="CTF68" s="981"/>
      <c r="CTG68" s="981"/>
      <c r="CTH68" s="981"/>
      <c r="CTI68" s="981"/>
      <c r="CTJ68" s="981"/>
      <c r="CTK68" s="981"/>
      <c r="CTL68" s="981"/>
      <c r="CTM68" s="981"/>
      <c r="CTN68" s="981"/>
      <c r="CTO68" s="981"/>
      <c r="CTP68" s="981"/>
      <c r="CTQ68" s="981"/>
      <c r="CTR68" s="981"/>
      <c r="CTS68" s="981"/>
      <c r="CTT68" s="981"/>
      <c r="CTU68" s="981"/>
      <c r="CTV68" s="981"/>
      <c r="CTW68" s="981"/>
      <c r="CTX68" s="981"/>
      <c r="CTY68" s="981"/>
      <c r="CTZ68" s="981"/>
      <c r="CUA68" s="981"/>
      <c r="CUB68" s="981"/>
      <c r="CUC68" s="981"/>
      <c r="CUD68" s="981"/>
      <c r="CUE68" s="981"/>
      <c r="CUF68" s="981"/>
      <c r="CUG68" s="981"/>
      <c r="CUH68" s="981"/>
      <c r="CUI68" s="981"/>
      <c r="CUJ68" s="981"/>
      <c r="CUK68" s="981"/>
      <c r="CUL68" s="981"/>
      <c r="CUM68" s="981"/>
      <c r="CUN68" s="981"/>
      <c r="CUO68" s="981"/>
      <c r="CUP68" s="981"/>
      <c r="CUQ68" s="981"/>
      <c r="CUR68" s="981"/>
      <c r="CUS68" s="981"/>
      <c r="CUT68" s="981"/>
      <c r="CUU68" s="981"/>
      <c r="CUV68" s="981"/>
      <c r="CUW68" s="981"/>
      <c r="CUX68" s="981"/>
      <c r="CUY68" s="981"/>
      <c r="CUZ68" s="981"/>
      <c r="CVA68" s="981"/>
      <c r="CVB68" s="981"/>
      <c r="CVC68" s="981"/>
      <c r="CVD68" s="981"/>
      <c r="CVE68" s="981"/>
      <c r="CVF68" s="981"/>
      <c r="CVG68" s="981"/>
      <c r="CVH68" s="981"/>
      <c r="CVI68" s="981"/>
      <c r="CVJ68" s="981"/>
      <c r="CVK68" s="981"/>
      <c r="CVL68" s="981"/>
      <c r="CVM68" s="981"/>
      <c r="CVN68" s="981"/>
      <c r="CVO68" s="981"/>
      <c r="CVP68" s="981"/>
      <c r="CVQ68" s="981"/>
      <c r="CVR68" s="981"/>
      <c r="CVS68" s="981"/>
      <c r="CVT68" s="981"/>
      <c r="CVU68" s="981"/>
      <c r="CVV68" s="981"/>
      <c r="CVW68" s="981"/>
      <c r="CVX68" s="981"/>
      <c r="CVY68" s="981"/>
      <c r="CVZ68" s="981"/>
      <c r="CWA68" s="981"/>
      <c r="CWB68" s="981"/>
      <c r="CWC68" s="981"/>
      <c r="CWD68" s="981"/>
      <c r="CWE68" s="981"/>
      <c r="CWF68" s="981"/>
      <c r="CWG68" s="981"/>
      <c r="CWH68" s="981"/>
      <c r="CWI68" s="981"/>
      <c r="CWJ68" s="981"/>
      <c r="CWK68" s="981"/>
      <c r="CWL68" s="981"/>
      <c r="CWM68" s="981"/>
      <c r="CWN68" s="981"/>
      <c r="CWO68" s="981"/>
      <c r="CWP68" s="981"/>
      <c r="CWQ68" s="981"/>
      <c r="CWR68" s="981"/>
      <c r="CWS68" s="981"/>
      <c r="CWT68" s="981"/>
      <c r="CWU68" s="981"/>
      <c r="CWV68" s="981"/>
      <c r="CWW68" s="981"/>
      <c r="CWX68" s="981"/>
      <c r="CWY68" s="981"/>
      <c r="CWZ68" s="981"/>
      <c r="CXA68" s="981"/>
      <c r="CXB68" s="981"/>
      <c r="CXC68" s="981"/>
      <c r="CXD68" s="981"/>
      <c r="CXE68" s="981"/>
      <c r="CXF68" s="981"/>
      <c r="CXG68" s="981"/>
      <c r="CXH68" s="981"/>
      <c r="CXI68" s="981"/>
      <c r="CXJ68" s="981"/>
      <c r="CXK68" s="981"/>
      <c r="CXL68" s="981"/>
      <c r="CXM68" s="981"/>
      <c r="CXN68" s="981"/>
      <c r="CXO68" s="981"/>
      <c r="CXP68" s="981"/>
      <c r="CXQ68" s="981"/>
      <c r="CXR68" s="981"/>
      <c r="CXS68" s="981"/>
      <c r="CXT68" s="981"/>
      <c r="CXU68" s="981"/>
      <c r="CXV68" s="981"/>
      <c r="CXW68" s="981"/>
      <c r="CXX68" s="981"/>
      <c r="CXY68" s="981"/>
      <c r="CXZ68" s="981"/>
      <c r="CYA68" s="981"/>
      <c r="CYB68" s="981"/>
      <c r="CYC68" s="981"/>
      <c r="CYD68" s="981"/>
      <c r="CYE68" s="981"/>
      <c r="CYF68" s="981"/>
      <c r="CYG68" s="981"/>
      <c r="CYH68" s="981"/>
      <c r="CYI68" s="981"/>
      <c r="CYJ68" s="981"/>
      <c r="CYK68" s="981"/>
      <c r="CYL68" s="981"/>
      <c r="CYM68" s="981"/>
      <c r="CYN68" s="981"/>
      <c r="CYO68" s="981"/>
      <c r="CYP68" s="981"/>
      <c r="CYQ68" s="981"/>
      <c r="CYR68" s="981"/>
      <c r="CYS68" s="981"/>
      <c r="CYT68" s="981"/>
      <c r="CYU68" s="981"/>
      <c r="CYV68" s="981"/>
      <c r="CYW68" s="981"/>
      <c r="CYX68" s="981"/>
      <c r="CYY68" s="981"/>
      <c r="CYZ68" s="981"/>
      <c r="CZA68" s="981"/>
      <c r="CZB68" s="981"/>
      <c r="CZC68" s="981"/>
      <c r="CZD68" s="981"/>
      <c r="CZE68" s="981"/>
      <c r="CZF68" s="981"/>
      <c r="CZG68" s="981"/>
      <c r="CZH68" s="981"/>
      <c r="CZI68" s="981"/>
      <c r="CZJ68" s="981"/>
      <c r="CZK68" s="981"/>
      <c r="CZL68" s="981"/>
      <c r="CZM68" s="981"/>
      <c r="CZN68" s="981"/>
      <c r="CZO68" s="981"/>
      <c r="CZP68" s="981"/>
      <c r="CZQ68" s="981"/>
      <c r="CZR68" s="981"/>
      <c r="CZS68" s="981"/>
      <c r="CZT68" s="981"/>
      <c r="CZU68" s="981"/>
      <c r="CZV68" s="981"/>
      <c r="CZW68" s="981"/>
      <c r="CZX68" s="981"/>
      <c r="CZY68" s="981"/>
      <c r="CZZ68" s="981"/>
      <c r="DAA68" s="981"/>
      <c r="DAB68" s="981"/>
      <c r="DAC68" s="981"/>
      <c r="DAD68" s="981"/>
      <c r="DAE68" s="981"/>
      <c r="DAF68" s="981"/>
      <c r="DAG68" s="981"/>
      <c r="DAH68" s="981"/>
      <c r="DAI68" s="981"/>
      <c r="DAJ68" s="981"/>
      <c r="DAK68" s="981"/>
      <c r="DAL68" s="981"/>
      <c r="DAM68" s="981"/>
      <c r="DAN68" s="981"/>
      <c r="DAO68" s="981"/>
      <c r="DAP68" s="981"/>
      <c r="DAQ68" s="981"/>
      <c r="DAR68" s="981"/>
      <c r="DAS68" s="981"/>
      <c r="DAT68" s="981"/>
      <c r="DAU68" s="981"/>
      <c r="DAV68" s="981"/>
      <c r="DAW68" s="981"/>
      <c r="DAX68" s="981"/>
      <c r="DAY68" s="981"/>
      <c r="DAZ68" s="981"/>
      <c r="DBA68" s="981"/>
      <c r="DBB68" s="981"/>
      <c r="DBC68" s="981"/>
      <c r="DBD68" s="981"/>
      <c r="DBE68" s="981"/>
      <c r="DBF68" s="981"/>
      <c r="DBG68" s="981"/>
      <c r="DBH68" s="981"/>
      <c r="DBI68" s="981"/>
      <c r="DBJ68" s="981"/>
      <c r="DBK68" s="981"/>
      <c r="DBL68" s="981"/>
      <c r="DBM68" s="981"/>
      <c r="DBN68" s="981"/>
      <c r="DBO68" s="981"/>
      <c r="DBP68" s="981"/>
      <c r="DBQ68" s="981"/>
      <c r="DBR68" s="981"/>
      <c r="DBS68" s="981"/>
      <c r="DBT68" s="981"/>
      <c r="DBU68" s="981"/>
      <c r="DBV68" s="981"/>
      <c r="DBW68" s="981"/>
      <c r="DBX68" s="981"/>
      <c r="DBY68" s="981"/>
      <c r="DBZ68" s="981"/>
      <c r="DCA68" s="981"/>
      <c r="DCB68" s="981"/>
      <c r="DCC68" s="981"/>
      <c r="DCD68" s="981"/>
      <c r="DCE68" s="981"/>
      <c r="DCF68" s="981"/>
      <c r="DCG68" s="981"/>
      <c r="DCH68" s="981"/>
      <c r="DCI68" s="981"/>
      <c r="DCJ68" s="981"/>
      <c r="DCK68" s="981"/>
      <c r="DCL68" s="981"/>
      <c r="DCM68" s="981"/>
      <c r="DCN68" s="981"/>
      <c r="DCO68" s="981"/>
      <c r="DCP68" s="981"/>
      <c r="DCQ68" s="981"/>
      <c r="DCR68" s="981"/>
      <c r="DCS68" s="981"/>
      <c r="DCT68" s="981"/>
      <c r="DCU68" s="981"/>
      <c r="DCV68" s="981"/>
      <c r="DCW68" s="981"/>
      <c r="DCX68" s="981"/>
      <c r="DCY68" s="981"/>
      <c r="DCZ68" s="981"/>
      <c r="DDA68" s="981"/>
      <c r="DDB68" s="981"/>
      <c r="DDC68" s="981"/>
      <c r="DDD68" s="981"/>
      <c r="DDE68" s="981"/>
      <c r="DDF68" s="981"/>
      <c r="DDG68" s="981"/>
      <c r="DDH68" s="981"/>
      <c r="DDI68" s="981"/>
      <c r="DDJ68" s="981"/>
      <c r="DDK68" s="981"/>
      <c r="DDL68" s="981"/>
      <c r="DDM68" s="981"/>
      <c r="DDN68" s="981"/>
      <c r="DDO68" s="981"/>
      <c r="DDP68" s="981"/>
      <c r="DDQ68" s="981"/>
      <c r="DDR68" s="981"/>
      <c r="DDS68" s="981"/>
      <c r="DDT68" s="981"/>
      <c r="DDU68" s="981"/>
      <c r="DDV68" s="981"/>
      <c r="DDW68" s="981"/>
      <c r="DDX68" s="981"/>
      <c r="DDY68" s="981"/>
      <c r="DDZ68" s="981"/>
      <c r="DEA68" s="981"/>
      <c r="DEB68" s="981"/>
      <c r="DEC68" s="981"/>
      <c r="DED68" s="981"/>
      <c r="DEE68" s="981"/>
      <c r="DEF68" s="981"/>
      <c r="DEG68" s="981"/>
      <c r="DEH68" s="981"/>
      <c r="DEI68" s="981"/>
      <c r="DEJ68" s="981"/>
      <c r="DEK68" s="981"/>
      <c r="DEL68" s="981"/>
      <c r="DEM68" s="981"/>
      <c r="DEN68" s="981"/>
      <c r="DEO68" s="981"/>
      <c r="DEP68" s="981"/>
      <c r="DEQ68" s="981"/>
      <c r="DER68" s="981"/>
      <c r="DES68" s="981"/>
      <c r="DET68" s="981"/>
      <c r="DEU68" s="981"/>
      <c r="DEV68" s="981"/>
      <c r="DEW68" s="981"/>
      <c r="DEX68" s="981"/>
      <c r="DEY68" s="981"/>
      <c r="DEZ68" s="981"/>
      <c r="DFA68" s="981"/>
      <c r="DFB68" s="981"/>
      <c r="DFC68" s="981"/>
      <c r="DFD68" s="981"/>
      <c r="DFE68" s="981"/>
      <c r="DFF68" s="981"/>
      <c r="DFG68" s="981"/>
      <c r="DFH68" s="981"/>
      <c r="DFI68" s="981"/>
      <c r="DFJ68" s="981"/>
      <c r="DFK68" s="981"/>
      <c r="DFL68" s="981"/>
      <c r="DFM68" s="981"/>
      <c r="DFN68" s="981"/>
      <c r="DFO68" s="981"/>
      <c r="DFP68" s="981"/>
      <c r="DFQ68" s="981"/>
      <c r="DFR68" s="981"/>
      <c r="DFS68" s="981"/>
      <c r="DFT68" s="981"/>
      <c r="DFU68" s="981"/>
      <c r="DFV68" s="981"/>
      <c r="DFW68" s="981"/>
      <c r="DFX68" s="981"/>
      <c r="DFY68" s="981"/>
      <c r="DFZ68" s="981"/>
      <c r="DGA68" s="981"/>
      <c r="DGB68" s="981"/>
      <c r="DGC68" s="981"/>
      <c r="DGD68" s="981"/>
      <c r="DGE68" s="981"/>
      <c r="DGF68" s="981"/>
      <c r="DGG68" s="981"/>
      <c r="DGH68" s="981"/>
      <c r="DGI68" s="981"/>
      <c r="DGJ68" s="981"/>
      <c r="DGK68" s="981"/>
      <c r="DGL68" s="981"/>
      <c r="DGM68" s="981"/>
      <c r="DGN68" s="981"/>
      <c r="DGO68" s="981"/>
      <c r="DGP68" s="981"/>
      <c r="DGQ68" s="981"/>
      <c r="DGR68" s="981"/>
      <c r="DGS68" s="981"/>
      <c r="DGT68" s="981"/>
      <c r="DGU68" s="981"/>
      <c r="DGV68" s="981"/>
      <c r="DGW68" s="981"/>
      <c r="DGX68" s="981"/>
      <c r="DGY68" s="981"/>
      <c r="DGZ68" s="981"/>
      <c r="DHA68" s="981"/>
      <c r="DHB68" s="981"/>
      <c r="DHC68" s="981"/>
      <c r="DHD68" s="981"/>
      <c r="DHE68" s="981"/>
      <c r="DHF68" s="981"/>
      <c r="DHG68" s="981"/>
      <c r="DHH68" s="981"/>
      <c r="DHI68" s="981"/>
      <c r="DHJ68" s="981"/>
      <c r="DHK68" s="981"/>
      <c r="DHL68" s="981"/>
      <c r="DHM68" s="981"/>
      <c r="DHN68" s="981"/>
      <c r="DHO68" s="981"/>
      <c r="DHP68" s="981"/>
      <c r="DHQ68" s="981"/>
      <c r="DHR68" s="981"/>
      <c r="DHS68" s="981"/>
      <c r="DHT68" s="981"/>
      <c r="DHU68" s="981"/>
      <c r="DHV68" s="981"/>
      <c r="DHW68" s="981"/>
      <c r="DHX68" s="981"/>
      <c r="DHY68" s="981"/>
      <c r="DHZ68" s="981"/>
      <c r="DIA68" s="981"/>
      <c r="DIB68" s="981"/>
      <c r="DIC68" s="981"/>
      <c r="DID68" s="981"/>
      <c r="DIE68" s="981"/>
      <c r="DIF68" s="981"/>
      <c r="DIG68" s="981"/>
      <c r="DIH68" s="981"/>
      <c r="DII68" s="981"/>
      <c r="DIJ68" s="981"/>
      <c r="DIK68" s="981"/>
      <c r="DIL68" s="981"/>
      <c r="DIM68" s="981"/>
      <c r="DIN68" s="981"/>
      <c r="DIO68" s="981"/>
      <c r="DIP68" s="981"/>
      <c r="DIQ68" s="981"/>
      <c r="DIR68" s="981"/>
      <c r="DIS68" s="981"/>
      <c r="DIT68" s="981"/>
      <c r="DIU68" s="981"/>
      <c r="DIV68" s="981"/>
      <c r="DIW68" s="981"/>
      <c r="DIX68" s="981"/>
      <c r="DIY68" s="981"/>
      <c r="DIZ68" s="981"/>
      <c r="DJA68" s="981"/>
      <c r="DJB68" s="981"/>
      <c r="DJC68" s="981"/>
      <c r="DJD68" s="981"/>
      <c r="DJE68" s="981"/>
      <c r="DJF68" s="981"/>
      <c r="DJG68" s="981"/>
      <c r="DJH68" s="981"/>
      <c r="DJI68" s="981"/>
      <c r="DJJ68" s="981"/>
      <c r="DJK68" s="981"/>
      <c r="DJL68" s="981"/>
      <c r="DJM68" s="981"/>
      <c r="DJN68" s="981"/>
      <c r="DJO68" s="981"/>
      <c r="DJP68" s="981"/>
      <c r="DJQ68" s="981"/>
      <c r="DJR68" s="981"/>
      <c r="DJS68" s="981"/>
      <c r="DJT68" s="981"/>
      <c r="DJU68" s="981"/>
      <c r="DJV68" s="981"/>
      <c r="DJW68" s="981"/>
      <c r="DJX68" s="981"/>
      <c r="DJY68" s="981"/>
      <c r="DJZ68" s="981"/>
      <c r="DKA68" s="981"/>
      <c r="DKB68" s="981"/>
      <c r="DKC68" s="981"/>
      <c r="DKD68" s="981"/>
      <c r="DKE68" s="981"/>
      <c r="DKF68" s="981"/>
      <c r="DKG68" s="981"/>
      <c r="DKH68" s="981"/>
      <c r="DKI68" s="981"/>
      <c r="DKJ68" s="981"/>
      <c r="DKK68" s="981"/>
      <c r="DKL68" s="981"/>
      <c r="DKM68" s="981"/>
      <c r="DKN68" s="981"/>
      <c r="DKO68" s="981"/>
      <c r="DKP68" s="981"/>
      <c r="DKQ68" s="981"/>
      <c r="DKR68" s="981"/>
      <c r="DKS68" s="981"/>
      <c r="DKT68" s="981"/>
      <c r="DKU68" s="981"/>
      <c r="DKV68" s="981"/>
      <c r="DKW68" s="981"/>
      <c r="DKX68" s="981"/>
      <c r="DKY68" s="981"/>
      <c r="DKZ68" s="981"/>
      <c r="DLA68" s="981"/>
      <c r="DLB68" s="981"/>
      <c r="DLC68" s="981"/>
      <c r="DLD68" s="981"/>
      <c r="DLE68" s="981"/>
      <c r="DLF68" s="981"/>
      <c r="DLG68" s="981"/>
      <c r="DLH68" s="981"/>
      <c r="DLI68" s="981"/>
      <c r="DLJ68" s="981"/>
      <c r="DLK68" s="981"/>
      <c r="DLL68" s="981"/>
      <c r="DLM68" s="981"/>
      <c r="DLN68" s="981"/>
      <c r="DLO68" s="981"/>
      <c r="DLP68" s="981"/>
      <c r="DLQ68" s="981"/>
      <c r="DLR68" s="981"/>
      <c r="DLS68" s="981"/>
      <c r="DLT68" s="981"/>
      <c r="DLU68" s="981"/>
      <c r="DLV68" s="981"/>
      <c r="DLW68" s="981"/>
      <c r="DLX68" s="981"/>
      <c r="DLY68" s="981"/>
      <c r="DLZ68" s="981"/>
      <c r="DMA68" s="981"/>
      <c r="DMB68" s="981"/>
      <c r="DMC68" s="981"/>
      <c r="DMD68" s="981"/>
      <c r="DME68" s="981"/>
      <c r="DMF68" s="981"/>
      <c r="DMG68" s="981"/>
      <c r="DMH68" s="981"/>
      <c r="DMI68" s="981"/>
      <c r="DMJ68" s="981"/>
      <c r="DMK68" s="981"/>
      <c r="DML68" s="981"/>
      <c r="DMM68" s="981"/>
      <c r="DMN68" s="981"/>
      <c r="DMO68" s="981"/>
      <c r="DMP68" s="981"/>
      <c r="DMQ68" s="981"/>
      <c r="DMR68" s="981"/>
      <c r="DMS68" s="981"/>
      <c r="DMT68" s="981"/>
      <c r="DMU68" s="981"/>
      <c r="DMV68" s="981"/>
      <c r="DMW68" s="981"/>
      <c r="DMX68" s="981"/>
      <c r="DMY68" s="981"/>
      <c r="DMZ68" s="981"/>
      <c r="DNA68" s="981"/>
      <c r="DNB68" s="981"/>
      <c r="DNC68" s="981"/>
      <c r="DND68" s="981"/>
      <c r="DNE68" s="981"/>
      <c r="DNF68" s="981"/>
      <c r="DNG68" s="981"/>
      <c r="DNH68" s="981"/>
      <c r="DNI68" s="981"/>
      <c r="DNJ68" s="981"/>
      <c r="DNK68" s="981"/>
      <c r="DNL68" s="981"/>
      <c r="DNM68" s="981"/>
      <c r="DNN68" s="981"/>
      <c r="DNO68" s="981"/>
      <c r="DNP68" s="981"/>
      <c r="DNQ68" s="981"/>
      <c r="DNR68" s="981"/>
      <c r="DNS68" s="981"/>
      <c r="DNT68" s="981"/>
      <c r="DNU68" s="981"/>
      <c r="DNV68" s="981"/>
      <c r="DNW68" s="981"/>
      <c r="DNX68" s="981"/>
      <c r="DNY68" s="981"/>
      <c r="DNZ68" s="981"/>
      <c r="DOA68" s="981"/>
      <c r="DOB68" s="981"/>
      <c r="DOC68" s="981"/>
      <c r="DOD68" s="981"/>
      <c r="DOE68" s="981"/>
      <c r="DOF68" s="981"/>
      <c r="DOG68" s="981"/>
      <c r="DOH68" s="981"/>
      <c r="DOI68" s="981"/>
      <c r="DOJ68" s="981"/>
      <c r="DOK68" s="981"/>
      <c r="DOL68" s="981"/>
      <c r="DOM68" s="981"/>
      <c r="DON68" s="981"/>
      <c r="DOO68" s="981"/>
      <c r="DOP68" s="981"/>
      <c r="DOQ68" s="981"/>
      <c r="DOR68" s="981"/>
      <c r="DOS68" s="981"/>
      <c r="DOT68" s="981"/>
      <c r="DOU68" s="981"/>
      <c r="DOV68" s="981"/>
      <c r="DOW68" s="981"/>
      <c r="DOX68" s="981"/>
      <c r="DOY68" s="981"/>
      <c r="DOZ68" s="981"/>
      <c r="DPA68" s="981"/>
      <c r="DPB68" s="981"/>
      <c r="DPC68" s="981"/>
      <c r="DPD68" s="981"/>
      <c r="DPE68" s="981"/>
      <c r="DPF68" s="981"/>
      <c r="DPG68" s="981"/>
      <c r="DPH68" s="981"/>
      <c r="DPI68" s="981"/>
      <c r="DPJ68" s="981"/>
      <c r="DPK68" s="981"/>
      <c r="DPL68" s="981"/>
      <c r="DPM68" s="981"/>
      <c r="DPN68" s="981"/>
      <c r="DPO68" s="981"/>
      <c r="DPP68" s="981"/>
      <c r="DPQ68" s="981"/>
      <c r="DPR68" s="981"/>
      <c r="DPS68" s="981"/>
      <c r="DPT68" s="981"/>
      <c r="DPU68" s="981"/>
      <c r="DPV68" s="981"/>
      <c r="DPW68" s="981"/>
      <c r="DPX68" s="981"/>
      <c r="DPY68" s="981"/>
      <c r="DPZ68" s="981"/>
      <c r="DQA68" s="981"/>
      <c r="DQB68" s="981"/>
      <c r="DQC68" s="981"/>
      <c r="DQD68" s="981"/>
      <c r="DQE68" s="981"/>
      <c r="DQF68" s="981"/>
      <c r="DQG68" s="981"/>
      <c r="DQH68" s="981"/>
      <c r="DQI68" s="981"/>
      <c r="DQJ68" s="981"/>
      <c r="DQK68" s="981"/>
      <c r="DQL68" s="981"/>
      <c r="DQM68" s="981"/>
      <c r="DQN68" s="981"/>
      <c r="DQO68" s="981"/>
      <c r="DQP68" s="981"/>
      <c r="DQQ68" s="981"/>
      <c r="DQR68" s="981"/>
      <c r="DQS68" s="981"/>
      <c r="DQT68" s="981"/>
      <c r="DQU68" s="981"/>
      <c r="DQV68" s="981"/>
      <c r="DQW68" s="981"/>
      <c r="DQX68" s="981"/>
      <c r="DQY68" s="981"/>
      <c r="DQZ68" s="981"/>
      <c r="DRA68" s="981"/>
      <c r="DRB68" s="981"/>
      <c r="DRC68" s="981"/>
      <c r="DRD68" s="981"/>
      <c r="DRE68" s="981"/>
      <c r="DRF68" s="981"/>
      <c r="DRG68" s="981"/>
      <c r="DRH68" s="981"/>
      <c r="DRI68" s="981"/>
      <c r="DRJ68" s="981"/>
      <c r="DRK68" s="981"/>
      <c r="DRL68" s="981"/>
      <c r="DRM68" s="981"/>
      <c r="DRN68" s="981"/>
      <c r="DRO68" s="981"/>
      <c r="DRP68" s="981"/>
      <c r="DRQ68" s="981"/>
      <c r="DRR68" s="981"/>
      <c r="DRS68" s="981"/>
      <c r="DRT68" s="981"/>
      <c r="DRU68" s="981"/>
      <c r="DRV68" s="981"/>
      <c r="DRW68" s="981"/>
      <c r="DRX68" s="981"/>
      <c r="DRY68" s="981"/>
      <c r="DRZ68" s="981"/>
      <c r="DSA68" s="981"/>
      <c r="DSB68" s="981"/>
      <c r="DSC68" s="981"/>
      <c r="DSD68" s="981"/>
      <c r="DSE68" s="981"/>
      <c r="DSF68" s="981"/>
      <c r="DSG68" s="981"/>
      <c r="DSH68" s="981"/>
      <c r="DSI68" s="981"/>
      <c r="DSJ68" s="981"/>
      <c r="DSK68" s="981"/>
      <c r="DSL68" s="981"/>
      <c r="DSM68" s="981"/>
      <c r="DSN68" s="981"/>
      <c r="DSO68" s="981"/>
      <c r="DSP68" s="981"/>
      <c r="DSQ68" s="981"/>
      <c r="DSR68" s="981"/>
      <c r="DSS68" s="981"/>
      <c r="DST68" s="981"/>
      <c r="DSU68" s="981"/>
      <c r="DSV68" s="981"/>
      <c r="DSW68" s="981"/>
      <c r="DSX68" s="981"/>
      <c r="DSY68" s="981"/>
      <c r="DSZ68" s="981"/>
      <c r="DTA68" s="981"/>
      <c r="DTB68" s="981"/>
      <c r="DTC68" s="981"/>
      <c r="DTD68" s="981"/>
      <c r="DTE68" s="981"/>
      <c r="DTF68" s="981"/>
      <c r="DTG68" s="981"/>
      <c r="DTH68" s="981"/>
      <c r="DTI68" s="981"/>
      <c r="DTJ68" s="981"/>
      <c r="DTK68" s="981"/>
      <c r="DTL68" s="981"/>
      <c r="DTM68" s="981"/>
      <c r="DTN68" s="981"/>
      <c r="DTO68" s="981"/>
      <c r="DTP68" s="981"/>
      <c r="DTQ68" s="981"/>
      <c r="DTR68" s="981"/>
      <c r="DTS68" s="981"/>
      <c r="DTT68" s="981"/>
      <c r="DTU68" s="981"/>
      <c r="DTV68" s="981"/>
      <c r="DTW68" s="981"/>
      <c r="DTX68" s="981"/>
      <c r="DTY68" s="981"/>
      <c r="DTZ68" s="981"/>
      <c r="DUA68" s="981"/>
      <c r="DUB68" s="981"/>
      <c r="DUC68" s="981"/>
      <c r="DUD68" s="981"/>
      <c r="DUE68" s="981"/>
      <c r="DUF68" s="981"/>
      <c r="DUG68" s="981"/>
      <c r="DUH68" s="981"/>
      <c r="DUI68" s="981"/>
      <c r="DUJ68" s="981"/>
      <c r="DUK68" s="981"/>
      <c r="DUL68" s="981"/>
      <c r="DUM68" s="981"/>
      <c r="DUN68" s="981"/>
      <c r="DUO68" s="981"/>
      <c r="DUP68" s="981"/>
      <c r="DUQ68" s="981"/>
      <c r="DUR68" s="981"/>
      <c r="DUS68" s="981"/>
      <c r="DUT68" s="981"/>
      <c r="DUU68" s="981"/>
      <c r="DUV68" s="981"/>
      <c r="DUW68" s="981"/>
      <c r="DUX68" s="981"/>
      <c r="DUY68" s="981"/>
      <c r="DUZ68" s="981"/>
      <c r="DVA68" s="981"/>
      <c r="DVB68" s="981"/>
      <c r="DVC68" s="981"/>
      <c r="DVD68" s="981"/>
      <c r="DVE68" s="981"/>
      <c r="DVF68" s="981"/>
      <c r="DVG68" s="981"/>
      <c r="DVH68" s="981"/>
      <c r="DVI68" s="981"/>
      <c r="DVJ68" s="981"/>
      <c r="DVK68" s="981"/>
      <c r="DVL68" s="981"/>
      <c r="DVM68" s="981"/>
      <c r="DVN68" s="981"/>
      <c r="DVO68" s="981"/>
      <c r="DVP68" s="981"/>
      <c r="DVQ68" s="981"/>
      <c r="DVR68" s="981"/>
      <c r="DVS68" s="981"/>
      <c r="DVT68" s="981"/>
      <c r="DVU68" s="981"/>
      <c r="DVV68" s="981"/>
      <c r="DVW68" s="981"/>
      <c r="DVX68" s="981"/>
      <c r="DVY68" s="981"/>
      <c r="DVZ68" s="981"/>
      <c r="DWA68" s="981"/>
      <c r="DWB68" s="981"/>
      <c r="DWC68" s="981"/>
      <c r="DWD68" s="981"/>
      <c r="DWE68" s="981"/>
      <c r="DWF68" s="981"/>
      <c r="DWG68" s="981"/>
      <c r="DWH68" s="981"/>
      <c r="DWI68" s="981"/>
      <c r="DWJ68" s="981"/>
      <c r="DWK68" s="981"/>
      <c r="DWL68" s="981"/>
      <c r="DWM68" s="981"/>
      <c r="DWN68" s="981"/>
      <c r="DWO68" s="981"/>
      <c r="DWP68" s="981"/>
      <c r="DWQ68" s="981"/>
      <c r="DWR68" s="981"/>
      <c r="DWS68" s="981"/>
      <c r="DWT68" s="981"/>
      <c r="DWU68" s="981"/>
      <c r="DWV68" s="981"/>
      <c r="DWW68" s="981"/>
      <c r="DWX68" s="981"/>
      <c r="DWY68" s="981"/>
      <c r="DWZ68" s="981"/>
      <c r="DXA68" s="981"/>
      <c r="DXB68" s="981"/>
      <c r="DXC68" s="981"/>
      <c r="DXD68" s="981"/>
      <c r="DXE68" s="981"/>
      <c r="DXF68" s="981"/>
      <c r="DXG68" s="981"/>
      <c r="DXH68" s="981"/>
      <c r="DXI68" s="981"/>
      <c r="DXJ68" s="981"/>
      <c r="DXK68" s="981"/>
      <c r="DXL68" s="981"/>
      <c r="DXM68" s="981"/>
      <c r="DXN68" s="981"/>
      <c r="DXO68" s="981"/>
      <c r="DXP68" s="981"/>
      <c r="DXQ68" s="981"/>
      <c r="DXR68" s="981"/>
      <c r="DXS68" s="981"/>
      <c r="DXT68" s="981"/>
      <c r="DXU68" s="981"/>
      <c r="DXV68" s="981"/>
      <c r="DXW68" s="981"/>
      <c r="DXX68" s="981"/>
      <c r="DXY68" s="981"/>
      <c r="DXZ68" s="981"/>
      <c r="DYA68" s="981"/>
      <c r="DYB68" s="981"/>
      <c r="DYC68" s="981"/>
      <c r="DYD68" s="981"/>
      <c r="DYE68" s="981"/>
      <c r="DYF68" s="981"/>
      <c r="DYG68" s="981"/>
      <c r="DYH68" s="981"/>
      <c r="DYI68" s="981"/>
      <c r="DYJ68" s="981"/>
      <c r="DYK68" s="981"/>
      <c r="DYL68" s="981"/>
      <c r="DYM68" s="981"/>
      <c r="DYN68" s="981"/>
      <c r="DYO68" s="981"/>
      <c r="DYP68" s="981"/>
      <c r="DYQ68" s="981"/>
      <c r="DYR68" s="981"/>
      <c r="DYS68" s="981"/>
      <c r="DYT68" s="981"/>
      <c r="DYU68" s="981"/>
      <c r="DYV68" s="981"/>
      <c r="DYW68" s="981"/>
      <c r="DYX68" s="981"/>
      <c r="DYY68" s="981"/>
      <c r="DYZ68" s="981"/>
      <c r="DZA68" s="981"/>
      <c r="DZB68" s="981"/>
      <c r="DZC68" s="981"/>
      <c r="DZD68" s="981"/>
      <c r="DZE68" s="981"/>
      <c r="DZF68" s="981"/>
      <c r="DZG68" s="981"/>
      <c r="DZH68" s="981"/>
      <c r="DZI68" s="981"/>
      <c r="DZJ68" s="981"/>
      <c r="DZK68" s="981"/>
      <c r="DZL68" s="981"/>
      <c r="DZM68" s="981"/>
      <c r="DZN68" s="981"/>
      <c r="DZO68" s="981"/>
      <c r="DZP68" s="981"/>
      <c r="DZQ68" s="981"/>
      <c r="DZR68" s="981"/>
      <c r="DZS68" s="981"/>
      <c r="DZT68" s="981"/>
      <c r="DZU68" s="981"/>
      <c r="DZV68" s="981"/>
      <c r="DZW68" s="981"/>
      <c r="DZX68" s="981"/>
      <c r="DZY68" s="981"/>
      <c r="DZZ68" s="981"/>
      <c r="EAA68" s="981"/>
      <c r="EAB68" s="981"/>
      <c r="EAC68" s="981"/>
      <c r="EAD68" s="981"/>
      <c r="EAE68" s="981"/>
      <c r="EAF68" s="981"/>
      <c r="EAG68" s="981"/>
      <c r="EAH68" s="981"/>
      <c r="EAI68" s="981"/>
      <c r="EAJ68" s="981"/>
      <c r="EAK68" s="981"/>
      <c r="EAL68" s="981"/>
      <c r="EAM68" s="981"/>
      <c r="EAN68" s="981"/>
      <c r="EAO68" s="981"/>
      <c r="EAP68" s="981"/>
      <c r="EAQ68" s="981"/>
      <c r="EAR68" s="981"/>
      <c r="EAS68" s="981"/>
      <c r="EAT68" s="981"/>
      <c r="EAU68" s="981"/>
      <c r="EAV68" s="981"/>
      <c r="EAW68" s="981"/>
      <c r="EAX68" s="981"/>
      <c r="EAY68" s="981"/>
      <c r="EAZ68" s="981"/>
      <c r="EBA68" s="981"/>
      <c r="EBB68" s="981"/>
      <c r="EBC68" s="981"/>
      <c r="EBD68" s="981"/>
      <c r="EBE68" s="981"/>
      <c r="EBF68" s="981"/>
      <c r="EBG68" s="981"/>
      <c r="EBH68" s="981"/>
      <c r="EBI68" s="981"/>
      <c r="EBJ68" s="981"/>
      <c r="EBK68" s="981"/>
      <c r="EBL68" s="981"/>
      <c r="EBM68" s="981"/>
      <c r="EBN68" s="981"/>
      <c r="EBO68" s="981"/>
      <c r="EBP68" s="981"/>
      <c r="EBQ68" s="981"/>
      <c r="EBR68" s="981"/>
      <c r="EBS68" s="981"/>
      <c r="EBT68" s="981"/>
      <c r="EBU68" s="981"/>
      <c r="EBV68" s="981"/>
      <c r="EBW68" s="981"/>
      <c r="EBX68" s="981"/>
      <c r="EBY68" s="981"/>
      <c r="EBZ68" s="981"/>
      <c r="ECA68" s="981"/>
      <c r="ECB68" s="981"/>
      <c r="ECC68" s="981"/>
      <c r="ECD68" s="981"/>
      <c r="ECE68" s="981"/>
      <c r="ECF68" s="981"/>
      <c r="ECG68" s="981"/>
      <c r="ECH68" s="981"/>
      <c r="ECI68" s="981"/>
      <c r="ECJ68" s="981"/>
      <c r="ECK68" s="981"/>
      <c r="ECL68" s="981"/>
      <c r="ECM68" s="981"/>
      <c r="ECN68" s="981"/>
      <c r="ECO68" s="981"/>
      <c r="ECP68" s="981"/>
      <c r="ECQ68" s="981"/>
      <c r="ECR68" s="981"/>
      <c r="ECS68" s="981"/>
      <c r="ECT68" s="981"/>
      <c r="ECU68" s="981"/>
      <c r="ECV68" s="981"/>
      <c r="ECW68" s="981"/>
      <c r="ECX68" s="981"/>
      <c r="ECY68" s="981"/>
      <c r="ECZ68" s="981"/>
      <c r="EDA68" s="981"/>
      <c r="EDB68" s="981"/>
      <c r="EDC68" s="981"/>
      <c r="EDD68" s="981"/>
      <c r="EDE68" s="981"/>
      <c r="EDF68" s="981"/>
      <c r="EDG68" s="981"/>
      <c r="EDH68" s="981"/>
      <c r="EDI68" s="981"/>
      <c r="EDJ68" s="981"/>
      <c r="EDK68" s="981"/>
      <c r="EDL68" s="981"/>
      <c r="EDM68" s="981"/>
      <c r="EDN68" s="981"/>
      <c r="EDO68" s="981"/>
      <c r="EDP68" s="981"/>
      <c r="EDQ68" s="981"/>
      <c r="EDR68" s="981"/>
      <c r="EDS68" s="981"/>
      <c r="EDT68" s="981"/>
      <c r="EDU68" s="981"/>
      <c r="EDV68" s="981"/>
      <c r="EDW68" s="981"/>
      <c r="EDX68" s="981"/>
      <c r="EDY68" s="981"/>
      <c r="EDZ68" s="981"/>
      <c r="EEA68" s="981"/>
      <c r="EEB68" s="981"/>
      <c r="EEC68" s="981"/>
      <c r="EED68" s="981"/>
      <c r="EEE68" s="981"/>
      <c r="EEF68" s="981"/>
      <c r="EEG68" s="981"/>
      <c r="EEH68" s="981"/>
      <c r="EEI68" s="981"/>
      <c r="EEJ68" s="981"/>
      <c r="EEK68" s="981"/>
      <c r="EEL68" s="981"/>
      <c r="EEM68" s="981"/>
      <c r="EEN68" s="981"/>
      <c r="EEO68" s="981"/>
      <c r="EEP68" s="981"/>
      <c r="EEQ68" s="981"/>
      <c r="EER68" s="981"/>
      <c r="EES68" s="981"/>
      <c r="EET68" s="981"/>
      <c r="EEU68" s="981"/>
      <c r="EEV68" s="981"/>
      <c r="EEW68" s="981"/>
      <c r="EEX68" s="981"/>
      <c r="EEY68" s="981"/>
      <c r="EEZ68" s="981"/>
      <c r="EFA68" s="981"/>
      <c r="EFB68" s="981"/>
      <c r="EFC68" s="981"/>
      <c r="EFD68" s="981"/>
      <c r="EFE68" s="981"/>
      <c r="EFF68" s="981"/>
      <c r="EFG68" s="981"/>
      <c r="EFH68" s="981"/>
      <c r="EFI68" s="981"/>
      <c r="EFJ68" s="981"/>
      <c r="EFK68" s="981"/>
      <c r="EFL68" s="981"/>
      <c r="EFM68" s="981"/>
      <c r="EFN68" s="981"/>
      <c r="EFO68" s="981"/>
      <c r="EFP68" s="981"/>
      <c r="EFQ68" s="981"/>
      <c r="EFR68" s="981"/>
      <c r="EFS68" s="981"/>
      <c r="EFT68" s="981"/>
      <c r="EFU68" s="981"/>
      <c r="EFV68" s="981"/>
      <c r="EFW68" s="981"/>
      <c r="EFX68" s="981"/>
      <c r="EFY68" s="981"/>
      <c r="EFZ68" s="981"/>
      <c r="EGA68" s="981"/>
      <c r="EGB68" s="981"/>
      <c r="EGC68" s="981"/>
      <c r="EGD68" s="981"/>
      <c r="EGE68" s="981"/>
      <c r="EGF68" s="981"/>
      <c r="EGG68" s="981"/>
      <c r="EGH68" s="981"/>
      <c r="EGI68" s="981"/>
      <c r="EGJ68" s="981"/>
      <c r="EGK68" s="981"/>
      <c r="EGL68" s="981"/>
      <c r="EGM68" s="981"/>
      <c r="EGN68" s="981"/>
      <c r="EGO68" s="981"/>
      <c r="EGP68" s="981"/>
      <c r="EGQ68" s="981"/>
      <c r="EGR68" s="981"/>
      <c r="EGS68" s="981"/>
      <c r="EGT68" s="981"/>
      <c r="EGU68" s="981"/>
      <c r="EGV68" s="981"/>
      <c r="EGW68" s="981"/>
      <c r="EGX68" s="981"/>
      <c r="EGY68" s="981"/>
      <c r="EGZ68" s="981"/>
      <c r="EHA68" s="981"/>
      <c r="EHB68" s="981"/>
      <c r="EHC68" s="981"/>
      <c r="EHD68" s="981"/>
      <c r="EHE68" s="981"/>
      <c r="EHF68" s="981"/>
      <c r="EHG68" s="981"/>
      <c r="EHH68" s="981"/>
      <c r="EHI68" s="981"/>
      <c r="EHJ68" s="981"/>
      <c r="EHK68" s="981"/>
      <c r="EHL68" s="981"/>
      <c r="EHM68" s="981"/>
      <c r="EHN68" s="981"/>
      <c r="EHO68" s="981"/>
      <c r="EHP68" s="981"/>
      <c r="EHQ68" s="981"/>
      <c r="EHR68" s="981"/>
      <c r="EHS68" s="981"/>
      <c r="EHT68" s="981"/>
      <c r="EHU68" s="981"/>
      <c r="EHV68" s="981"/>
      <c r="EHW68" s="981"/>
      <c r="EHX68" s="981"/>
      <c r="EHY68" s="981"/>
      <c r="EHZ68" s="981"/>
      <c r="EIA68" s="981"/>
      <c r="EIB68" s="981"/>
      <c r="EIC68" s="981"/>
      <c r="EID68" s="981"/>
      <c r="EIE68" s="981"/>
      <c r="EIF68" s="981"/>
      <c r="EIG68" s="981"/>
      <c r="EIH68" s="981"/>
      <c r="EII68" s="981"/>
      <c r="EIJ68" s="981"/>
      <c r="EIK68" s="981"/>
      <c r="EIL68" s="981"/>
      <c r="EIM68" s="981"/>
      <c r="EIN68" s="981"/>
      <c r="EIO68" s="981"/>
      <c r="EIP68" s="981"/>
      <c r="EIQ68" s="981"/>
      <c r="EIR68" s="981"/>
      <c r="EIS68" s="981"/>
      <c r="EIT68" s="981"/>
      <c r="EIU68" s="981"/>
      <c r="EIV68" s="981"/>
      <c r="EIW68" s="981"/>
      <c r="EIX68" s="981"/>
      <c r="EIY68" s="981"/>
      <c r="EIZ68" s="981"/>
      <c r="EJA68" s="981"/>
      <c r="EJB68" s="981"/>
      <c r="EJC68" s="981"/>
      <c r="EJD68" s="981"/>
      <c r="EJE68" s="981"/>
      <c r="EJF68" s="981"/>
      <c r="EJG68" s="981"/>
      <c r="EJH68" s="981"/>
      <c r="EJI68" s="981"/>
      <c r="EJJ68" s="981"/>
      <c r="EJK68" s="981"/>
      <c r="EJL68" s="981"/>
      <c r="EJM68" s="981"/>
      <c r="EJN68" s="981"/>
      <c r="EJO68" s="981"/>
      <c r="EJP68" s="981"/>
      <c r="EJQ68" s="981"/>
      <c r="EJR68" s="981"/>
      <c r="EJS68" s="981"/>
      <c r="EJT68" s="981"/>
      <c r="EJU68" s="981"/>
      <c r="EJV68" s="981"/>
      <c r="EJW68" s="981"/>
      <c r="EJX68" s="981"/>
      <c r="EJY68" s="981"/>
      <c r="EJZ68" s="981"/>
      <c r="EKA68" s="981"/>
      <c r="EKB68" s="981"/>
      <c r="EKC68" s="981"/>
      <c r="EKD68" s="981"/>
      <c r="EKE68" s="981"/>
      <c r="EKF68" s="981"/>
      <c r="EKG68" s="981"/>
      <c r="EKH68" s="981"/>
      <c r="EKI68" s="981"/>
      <c r="EKJ68" s="981"/>
      <c r="EKK68" s="981"/>
      <c r="EKL68" s="981"/>
      <c r="EKM68" s="981"/>
      <c r="EKN68" s="981"/>
      <c r="EKO68" s="981"/>
      <c r="EKP68" s="981"/>
      <c r="EKQ68" s="981"/>
      <c r="EKR68" s="981"/>
      <c r="EKS68" s="981"/>
      <c r="EKT68" s="981"/>
      <c r="EKU68" s="981"/>
      <c r="EKV68" s="981"/>
      <c r="EKW68" s="981"/>
      <c r="EKX68" s="981"/>
      <c r="EKY68" s="981"/>
      <c r="EKZ68" s="981"/>
      <c r="ELA68" s="981"/>
      <c r="ELB68" s="981"/>
      <c r="ELC68" s="981"/>
      <c r="ELD68" s="981"/>
      <c r="ELE68" s="981"/>
      <c r="ELF68" s="981"/>
      <c r="ELG68" s="981"/>
      <c r="ELH68" s="981"/>
      <c r="ELI68" s="981"/>
      <c r="ELJ68" s="981"/>
      <c r="ELK68" s="981"/>
      <c r="ELL68" s="981"/>
      <c r="ELM68" s="981"/>
      <c r="ELN68" s="981"/>
      <c r="ELO68" s="981"/>
      <c r="ELP68" s="981"/>
      <c r="ELQ68" s="981"/>
      <c r="ELR68" s="981"/>
      <c r="ELS68" s="981"/>
      <c r="ELT68" s="981"/>
      <c r="ELU68" s="981"/>
      <c r="ELV68" s="981"/>
      <c r="ELW68" s="981"/>
      <c r="ELX68" s="981"/>
      <c r="ELY68" s="981"/>
      <c r="ELZ68" s="981"/>
      <c r="EMA68" s="981"/>
      <c r="EMB68" s="981"/>
      <c r="EMC68" s="981"/>
      <c r="EMD68" s="981"/>
      <c r="EME68" s="981"/>
      <c r="EMF68" s="981"/>
      <c r="EMG68" s="981"/>
      <c r="EMH68" s="981"/>
      <c r="EMI68" s="981"/>
      <c r="EMJ68" s="981"/>
      <c r="EMK68" s="981"/>
      <c r="EML68" s="981"/>
      <c r="EMM68" s="981"/>
      <c r="EMN68" s="981"/>
      <c r="EMO68" s="981"/>
      <c r="EMP68" s="981"/>
      <c r="EMQ68" s="981"/>
      <c r="EMR68" s="981"/>
      <c r="EMS68" s="981"/>
      <c r="EMT68" s="981"/>
      <c r="EMU68" s="981"/>
      <c r="EMV68" s="981"/>
      <c r="EMW68" s="981"/>
      <c r="EMX68" s="981"/>
      <c r="EMY68" s="981"/>
      <c r="EMZ68" s="981"/>
      <c r="ENA68" s="981"/>
      <c r="ENB68" s="981"/>
      <c r="ENC68" s="981"/>
      <c r="END68" s="981"/>
      <c r="ENE68" s="981"/>
      <c r="ENF68" s="981"/>
      <c r="ENG68" s="981"/>
      <c r="ENH68" s="981"/>
      <c r="ENI68" s="981"/>
      <c r="ENJ68" s="981"/>
      <c r="ENK68" s="981"/>
      <c r="ENL68" s="981"/>
      <c r="ENM68" s="981"/>
      <c r="ENN68" s="981"/>
      <c r="ENO68" s="981"/>
      <c r="ENP68" s="981"/>
      <c r="ENQ68" s="981"/>
      <c r="ENR68" s="981"/>
      <c r="ENS68" s="981"/>
      <c r="ENT68" s="981"/>
      <c r="ENU68" s="981"/>
      <c r="ENV68" s="981"/>
      <c r="ENW68" s="981"/>
      <c r="ENX68" s="981"/>
      <c r="ENY68" s="981"/>
      <c r="ENZ68" s="981"/>
      <c r="EOA68" s="981"/>
      <c r="EOB68" s="981"/>
      <c r="EOC68" s="981"/>
      <c r="EOD68" s="981"/>
      <c r="EOE68" s="981"/>
      <c r="EOF68" s="981"/>
      <c r="EOG68" s="981"/>
      <c r="EOH68" s="981"/>
      <c r="EOI68" s="981"/>
      <c r="EOJ68" s="981"/>
      <c r="EOK68" s="981"/>
      <c r="EOL68" s="981"/>
      <c r="EOM68" s="981"/>
      <c r="EON68" s="981"/>
      <c r="EOO68" s="981"/>
      <c r="EOP68" s="981"/>
      <c r="EOQ68" s="981"/>
      <c r="EOR68" s="981"/>
      <c r="EOS68" s="981"/>
      <c r="EOT68" s="981"/>
      <c r="EOU68" s="981"/>
      <c r="EOV68" s="981"/>
      <c r="EOW68" s="981"/>
      <c r="EOX68" s="981"/>
      <c r="EOY68" s="981"/>
      <c r="EOZ68" s="981"/>
      <c r="EPA68" s="981"/>
      <c r="EPB68" s="981"/>
      <c r="EPC68" s="981"/>
      <c r="EPD68" s="981"/>
      <c r="EPE68" s="981"/>
      <c r="EPF68" s="981"/>
      <c r="EPG68" s="981"/>
      <c r="EPH68" s="981"/>
      <c r="EPI68" s="981"/>
      <c r="EPJ68" s="981"/>
      <c r="EPK68" s="981"/>
      <c r="EPL68" s="981"/>
      <c r="EPM68" s="981"/>
      <c r="EPN68" s="981"/>
      <c r="EPO68" s="981"/>
      <c r="EPP68" s="981"/>
      <c r="EPQ68" s="981"/>
      <c r="EPR68" s="981"/>
      <c r="EPS68" s="981"/>
      <c r="EPT68" s="981"/>
      <c r="EPU68" s="981"/>
      <c r="EPV68" s="981"/>
      <c r="EPW68" s="981"/>
      <c r="EPX68" s="981"/>
      <c r="EPY68" s="981"/>
      <c r="EPZ68" s="981"/>
      <c r="EQA68" s="981"/>
      <c r="EQB68" s="981"/>
      <c r="EQC68" s="981"/>
      <c r="EQD68" s="981"/>
      <c r="EQE68" s="981"/>
      <c r="EQF68" s="981"/>
      <c r="EQG68" s="981"/>
      <c r="EQH68" s="981"/>
      <c r="EQI68" s="981"/>
      <c r="EQJ68" s="981"/>
      <c r="EQK68" s="981"/>
      <c r="EQL68" s="981"/>
      <c r="EQM68" s="981"/>
      <c r="EQN68" s="981"/>
      <c r="EQO68" s="981"/>
      <c r="EQP68" s="981"/>
      <c r="EQQ68" s="981"/>
      <c r="EQR68" s="981"/>
      <c r="EQS68" s="981"/>
      <c r="EQT68" s="981"/>
      <c r="EQU68" s="981"/>
      <c r="EQV68" s="981"/>
      <c r="EQW68" s="981"/>
      <c r="EQX68" s="981"/>
      <c r="EQY68" s="981"/>
      <c r="EQZ68" s="981"/>
      <c r="ERA68" s="981"/>
      <c r="ERB68" s="981"/>
      <c r="ERC68" s="981"/>
      <c r="ERD68" s="981"/>
      <c r="ERE68" s="981"/>
      <c r="ERF68" s="981"/>
      <c r="ERG68" s="981"/>
      <c r="ERH68" s="981"/>
      <c r="ERI68" s="981"/>
      <c r="ERJ68" s="981"/>
      <c r="ERK68" s="981"/>
      <c r="ERL68" s="981"/>
      <c r="ERM68" s="981"/>
      <c r="ERN68" s="981"/>
      <c r="ERO68" s="981"/>
      <c r="ERP68" s="981"/>
      <c r="ERQ68" s="981"/>
      <c r="ERR68" s="981"/>
      <c r="ERS68" s="981"/>
      <c r="ERT68" s="981"/>
      <c r="ERU68" s="981"/>
      <c r="ERV68" s="981"/>
      <c r="ERW68" s="981"/>
      <c r="ERX68" s="981"/>
      <c r="ERY68" s="981"/>
      <c r="ERZ68" s="981"/>
      <c r="ESA68" s="981"/>
      <c r="ESB68" s="981"/>
      <c r="ESC68" s="981"/>
      <c r="ESD68" s="981"/>
      <c r="ESE68" s="981"/>
      <c r="ESF68" s="981"/>
      <c r="ESG68" s="981"/>
      <c r="ESH68" s="981"/>
      <c r="ESI68" s="981"/>
      <c r="ESJ68" s="981"/>
      <c r="ESK68" s="981"/>
      <c r="ESL68" s="981"/>
      <c r="ESM68" s="981"/>
      <c r="ESN68" s="981"/>
      <c r="ESO68" s="981"/>
      <c r="ESP68" s="981"/>
      <c r="ESQ68" s="981"/>
      <c r="ESR68" s="981"/>
      <c r="ESS68" s="981"/>
      <c r="EST68" s="981"/>
      <c r="ESU68" s="981"/>
      <c r="ESV68" s="981"/>
      <c r="ESW68" s="981"/>
      <c r="ESX68" s="981"/>
      <c r="ESY68" s="981"/>
      <c r="ESZ68" s="981"/>
      <c r="ETA68" s="981"/>
      <c r="ETB68" s="981"/>
      <c r="ETC68" s="981"/>
      <c r="ETD68" s="981"/>
      <c r="ETE68" s="981"/>
      <c r="ETF68" s="981"/>
      <c r="ETG68" s="981"/>
      <c r="ETH68" s="981"/>
      <c r="ETI68" s="981"/>
      <c r="ETJ68" s="981"/>
      <c r="ETK68" s="981"/>
      <c r="ETL68" s="981"/>
      <c r="ETM68" s="981"/>
      <c r="ETN68" s="981"/>
      <c r="ETO68" s="981"/>
      <c r="ETP68" s="981"/>
      <c r="ETQ68" s="981"/>
      <c r="ETR68" s="981"/>
      <c r="ETS68" s="981"/>
      <c r="ETT68" s="981"/>
      <c r="ETU68" s="981"/>
      <c r="ETV68" s="981"/>
      <c r="ETW68" s="981"/>
      <c r="ETX68" s="981"/>
      <c r="ETY68" s="981"/>
      <c r="ETZ68" s="981"/>
      <c r="EUA68" s="981"/>
      <c r="EUB68" s="981"/>
      <c r="EUC68" s="981"/>
      <c r="EUD68" s="981"/>
      <c r="EUE68" s="981"/>
      <c r="EUF68" s="981"/>
      <c r="EUG68" s="981"/>
      <c r="EUH68" s="981"/>
      <c r="EUI68" s="981"/>
      <c r="EUJ68" s="981"/>
      <c r="EUK68" s="981"/>
      <c r="EUL68" s="981"/>
      <c r="EUM68" s="981"/>
      <c r="EUN68" s="981"/>
      <c r="EUO68" s="981"/>
      <c r="EUP68" s="981"/>
      <c r="EUQ68" s="981"/>
      <c r="EUR68" s="981"/>
      <c r="EUS68" s="981"/>
      <c r="EUT68" s="981"/>
      <c r="EUU68" s="981"/>
      <c r="EUV68" s="981"/>
      <c r="EUW68" s="981"/>
      <c r="EUX68" s="981"/>
      <c r="EUY68" s="981"/>
      <c r="EUZ68" s="981"/>
      <c r="EVA68" s="981"/>
      <c r="EVB68" s="981"/>
      <c r="EVC68" s="981"/>
      <c r="EVD68" s="981"/>
      <c r="EVE68" s="981"/>
      <c r="EVF68" s="981"/>
      <c r="EVG68" s="981"/>
      <c r="EVH68" s="981"/>
      <c r="EVI68" s="981"/>
      <c r="EVJ68" s="981"/>
      <c r="EVK68" s="981"/>
      <c r="EVL68" s="981"/>
      <c r="EVM68" s="981"/>
      <c r="EVN68" s="981"/>
      <c r="EVO68" s="981"/>
      <c r="EVP68" s="981"/>
      <c r="EVQ68" s="981"/>
      <c r="EVR68" s="981"/>
      <c r="EVS68" s="981"/>
      <c r="EVT68" s="981"/>
      <c r="EVU68" s="981"/>
      <c r="EVV68" s="981"/>
      <c r="EVW68" s="981"/>
      <c r="EVX68" s="981"/>
      <c r="EVY68" s="981"/>
      <c r="EVZ68" s="981"/>
      <c r="EWA68" s="981"/>
      <c r="EWB68" s="981"/>
      <c r="EWC68" s="981"/>
      <c r="EWD68" s="981"/>
      <c r="EWE68" s="981"/>
      <c r="EWF68" s="981"/>
      <c r="EWG68" s="981"/>
      <c r="EWH68" s="981"/>
      <c r="EWI68" s="981"/>
      <c r="EWJ68" s="981"/>
      <c r="EWK68" s="981"/>
      <c r="EWL68" s="981"/>
      <c r="EWM68" s="981"/>
      <c r="EWN68" s="981"/>
      <c r="EWO68" s="981"/>
      <c r="EWP68" s="981"/>
      <c r="EWQ68" s="981"/>
      <c r="EWR68" s="981"/>
      <c r="EWS68" s="981"/>
      <c r="EWT68" s="981"/>
      <c r="EWU68" s="981"/>
      <c r="EWV68" s="981"/>
      <c r="EWW68" s="981"/>
      <c r="EWX68" s="981"/>
      <c r="EWY68" s="981"/>
      <c r="EWZ68" s="981"/>
      <c r="EXA68" s="981"/>
      <c r="EXB68" s="981"/>
      <c r="EXC68" s="981"/>
      <c r="EXD68" s="981"/>
      <c r="EXE68" s="981"/>
      <c r="EXF68" s="981"/>
      <c r="EXG68" s="981"/>
      <c r="EXH68" s="981"/>
      <c r="EXI68" s="981"/>
      <c r="EXJ68" s="981"/>
      <c r="EXK68" s="981"/>
      <c r="EXL68" s="981"/>
      <c r="EXM68" s="981"/>
      <c r="EXN68" s="981"/>
      <c r="EXO68" s="981"/>
      <c r="EXP68" s="981"/>
      <c r="EXQ68" s="981"/>
      <c r="EXR68" s="981"/>
      <c r="EXS68" s="981"/>
      <c r="EXT68" s="981"/>
      <c r="EXU68" s="981"/>
      <c r="EXV68" s="981"/>
      <c r="EXW68" s="981"/>
      <c r="EXX68" s="981"/>
      <c r="EXY68" s="981"/>
      <c r="EXZ68" s="981"/>
      <c r="EYA68" s="981"/>
      <c r="EYB68" s="981"/>
      <c r="EYC68" s="981"/>
      <c r="EYD68" s="981"/>
      <c r="EYE68" s="981"/>
      <c r="EYF68" s="981"/>
      <c r="EYG68" s="981"/>
      <c r="EYH68" s="981"/>
      <c r="EYI68" s="981"/>
      <c r="EYJ68" s="981"/>
      <c r="EYK68" s="981"/>
      <c r="EYL68" s="981"/>
      <c r="EYM68" s="981"/>
      <c r="EYN68" s="981"/>
      <c r="EYO68" s="981"/>
      <c r="EYP68" s="981"/>
      <c r="EYQ68" s="981"/>
      <c r="EYR68" s="981"/>
      <c r="EYS68" s="981"/>
      <c r="EYT68" s="981"/>
      <c r="EYU68" s="981"/>
      <c r="EYV68" s="981"/>
      <c r="EYW68" s="981"/>
      <c r="EYX68" s="981"/>
      <c r="EYY68" s="981"/>
      <c r="EYZ68" s="981"/>
      <c r="EZA68" s="981"/>
      <c r="EZB68" s="981"/>
      <c r="EZC68" s="981"/>
      <c r="EZD68" s="981"/>
      <c r="EZE68" s="981"/>
      <c r="EZF68" s="981"/>
      <c r="EZG68" s="981"/>
      <c r="EZH68" s="981"/>
      <c r="EZI68" s="981"/>
      <c r="EZJ68" s="981"/>
      <c r="EZK68" s="981"/>
      <c r="EZL68" s="981"/>
      <c r="EZM68" s="981"/>
      <c r="EZN68" s="981"/>
      <c r="EZO68" s="981"/>
      <c r="EZP68" s="981"/>
      <c r="EZQ68" s="981"/>
      <c r="EZR68" s="981"/>
      <c r="EZS68" s="981"/>
      <c r="EZT68" s="981"/>
      <c r="EZU68" s="981"/>
      <c r="EZV68" s="981"/>
      <c r="EZW68" s="981"/>
      <c r="EZX68" s="981"/>
      <c r="EZY68" s="981"/>
      <c r="EZZ68" s="981"/>
      <c r="FAA68" s="981"/>
      <c r="FAB68" s="981"/>
      <c r="FAC68" s="981"/>
      <c r="FAD68" s="981"/>
      <c r="FAE68" s="981"/>
      <c r="FAF68" s="981"/>
      <c r="FAG68" s="981"/>
      <c r="FAH68" s="981"/>
      <c r="FAI68" s="981"/>
      <c r="FAJ68" s="981"/>
      <c r="FAK68" s="981"/>
      <c r="FAL68" s="981"/>
      <c r="FAM68" s="981"/>
      <c r="FAN68" s="981"/>
      <c r="FAO68" s="981"/>
      <c r="FAP68" s="981"/>
      <c r="FAQ68" s="981"/>
      <c r="FAR68" s="981"/>
      <c r="FAS68" s="981"/>
      <c r="FAT68" s="981"/>
      <c r="FAU68" s="981"/>
      <c r="FAV68" s="981"/>
      <c r="FAW68" s="981"/>
      <c r="FAX68" s="981"/>
      <c r="FAY68" s="981"/>
      <c r="FAZ68" s="981"/>
      <c r="FBA68" s="981"/>
      <c r="FBB68" s="981"/>
      <c r="FBC68" s="981"/>
      <c r="FBD68" s="981"/>
      <c r="FBE68" s="981"/>
      <c r="FBF68" s="981"/>
      <c r="FBG68" s="981"/>
      <c r="FBH68" s="981"/>
      <c r="FBI68" s="981"/>
      <c r="FBJ68" s="981"/>
      <c r="FBK68" s="981"/>
      <c r="FBL68" s="981"/>
      <c r="FBM68" s="981"/>
      <c r="FBN68" s="981"/>
      <c r="FBO68" s="981"/>
      <c r="FBP68" s="981"/>
      <c r="FBQ68" s="981"/>
      <c r="FBR68" s="981"/>
      <c r="FBS68" s="981"/>
      <c r="FBT68" s="981"/>
      <c r="FBU68" s="981"/>
      <c r="FBV68" s="981"/>
      <c r="FBW68" s="981"/>
      <c r="FBX68" s="981"/>
      <c r="FBY68" s="981"/>
      <c r="FBZ68" s="981"/>
      <c r="FCA68" s="981"/>
      <c r="FCB68" s="981"/>
      <c r="FCC68" s="981"/>
      <c r="FCD68" s="981"/>
      <c r="FCE68" s="981"/>
      <c r="FCF68" s="981"/>
      <c r="FCG68" s="981"/>
      <c r="FCH68" s="981"/>
      <c r="FCI68" s="981"/>
      <c r="FCJ68" s="981"/>
      <c r="FCK68" s="981"/>
      <c r="FCL68" s="981"/>
      <c r="FCM68" s="981"/>
      <c r="FCN68" s="981"/>
      <c r="FCO68" s="981"/>
      <c r="FCP68" s="981"/>
      <c r="FCQ68" s="981"/>
      <c r="FCR68" s="981"/>
      <c r="FCS68" s="981"/>
      <c r="FCT68" s="981"/>
      <c r="FCU68" s="981"/>
      <c r="FCV68" s="981"/>
      <c r="FCW68" s="981"/>
      <c r="FCX68" s="981"/>
      <c r="FCY68" s="981"/>
      <c r="FCZ68" s="981"/>
      <c r="FDA68" s="981"/>
      <c r="FDB68" s="981"/>
      <c r="FDC68" s="981"/>
      <c r="FDD68" s="981"/>
      <c r="FDE68" s="981"/>
      <c r="FDF68" s="981"/>
      <c r="FDG68" s="981"/>
      <c r="FDH68" s="981"/>
      <c r="FDI68" s="981"/>
      <c r="FDJ68" s="981"/>
      <c r="FDK68" s="981"/>
      <c r="FDL68" s="981"/>
      <c r="FDM68" s="981"/>
      <c r="FDN68" s="981"/>
      <c r="FDO68" s="981"/>
      <c r="FDP68" s="981"/>
      <c r="FDQ68" s="981"/>
      <c r="FDR68" s="981"/>
      <c r="FDS68" s="981"/>
      <c r="FDT68" s="981"/>
      <c r="FDU68" s="981"/>
      <c r="FDV68" s="981"/>
      <c r="FDW68" s="981"/>
      <c r="FDX68" s="981"/>
      <c r="FDY68" s="981"/>
      <c r="FDZ68" s="981"/>
      <c r="FEA68" s="981"/>
      <c r="FEB68" s="981"/>
      <c r="FEC68" s="981"/>
      <c r="FED68" s="981"/>
      <c r="FEE68" s="981"/>
      <c r="FEF68" s="981"/>
      <c r="FEG68" s="981"/>
      <c r="FEH68" s="981"/>
      <c r="FEI68" s="981"/>
      <c r="FEJ68" s="981"/>
      <c r="FEK68" s="981"/>
      <c r="FEL68" s="981"/>
      <c r="FEM68" s="981"/>
      <c r="FEN68" s="981"/>
      <c r="FEO68" s="981"/>
      <c r="FEP68" s="981"/>
      <c r="FEQ68" s="981"/>
      <c r="FER68" s="981"/>
      <c r="FES68" s="981"/>
      <c r="FET68" s="981"/>
      <c r="FEU68" s="981"/>
      <c r="FEV68" s="981"/>
      <c r="FEW68" s="981"/>
      <c r="FEX68" s="981"/>
      <c r="FEY68" s="981"/>
      <c r="FEZ68" s="981"/>
      <c r="FFA68" s="981"/>
      <c r="FFB68" s="981"/>
      <c r="FFC68" s="981"/>
      <c r="FFD68" s="981"/>
      <c r="FFE68" s="981"/>
      <c r="FFF68" s="981"/>
      <c r="FFG68" s="981"/>
      <c r="FFH68" s="981"/>
      <c r="FFI68" s="981"/>
      <c r="FFJ68" s="981"/>
      <c r="FFK68" s="981"/>
      <c r="FFL68" s="981"/>
      <c r="FFM68" s="981"/>
      <c r="FFN68" s="981"/>
      <c r="FFO68" s="981"/>
      <c r="FFP68" s="981"/>
      <c r="FFQ68" s="981"/>
      <c r="FFR68" s="981"/>
      <c r="FFS68" s="981"/>
      <c r="FFT68" s="981"/>
      <c r="FFU68" s="981"/>
      <c r="FFV68" s="981"/>
      <c r="FFW68" s="981"/>
      <c r="FFX68" s="981"/>
      <c r="FFY68" s="981"/>
      <c r="FFZ68" s="981"/>
      <c r="FGA68" s="981"/>
      <c r="FGB68" s="981"/>
      <c r="FGC68" s="981"/>
      <c r="FGD68" s="981"/>
      <c r="FGE68" s="981"/>
      <c r="FGF68" s="981"/>
      <c r="FGG68" s="981"/>
      <c r="FGH68" s="981"/>
      <c r="FGI68" s="981"/>
      <c r="FGJ68" s="981"/>
      <c r="FGK68" s="981"/>
      <c r="FGL68" s="981"/>
      <c r="FGM68" s="981"/>
      <c r="FGN68" s="981"/>
      <c r="FGO68" s="981"/>
      <c r="FGP68" s="981"/>
      <c r="FGQ68" s="981"/>
      <c r="FGR68" s="981"/>
      <c r="FGS68" s="981"/>
      <c r="FGT68" s="981"/>
      <c r="FGU68" s="981"/>
      <c r="FGV68" s="981"/>
      <c r="FGW68" s="981"/>
      <c r="FGX68" s="981"/>
      <c r="FGY68" s="981"/>
      <c r="FGZ68" s="981"/>
      <c r="FHA68" s="981"/>
      <c r="FHB68" s="981"/>
      <c r="FHC68" s="981"/>
      <c r="FHD68" s="981"/>
      <c r="FHE68" s="981"/>
      <c r="FHF68" s="981"/>
      <c r="FHG68" s="981"/>
      <c r="FHH68" s="981"/>
      <c r="FHI68" s="981"/>
      <c r="FHJ68" s="981"/>
      <c r="FHK68" s="981"/>
      <c r="FHL68" s="981"/>
      <c r="FHM68" s="981"/>
      <c r="FHN68" s="981"/>
      <c r="FHO68" s="981"/>
      <c r="FHP68" s="981"/>
      <c r="FHQ68" s="981"/>
      <c r="FHR68" s="981"/>
      <c r="FHS68" s="981"/>
      <c r="FHT68" s="981"/>
      <c r="FHU68" s="981"/>
      <c r="FHV68" s="981"/>
      <c r="FHW68" s="981"/>
      <c r="FHX68" s="981"/>
      <c r="FHY68" s="981"/>
      <c r="FHZ68" s="981"/>
      <c r="FIA68" s="981"/>
      <c r="FIB68" s="981"/>
      <c r="FIC68" s="981"/>
      <c r="FID68" s="981"/>
      <c r="FIE68" s="981"/>
      <c r="FIF68" s="981"/>
      <c r="FIG68" s="981"/>
      <c r="FIH68" s="981"/>
      <c r="FII68" s="981"/>
      <c r="FIJ68" s="981"/>
      <c r="FIK68" s="981"/>
      <c r="FIL68" s="981"/>
      <c r="FIM68" s="981"/>
      <c r="FIN68" s="981"/>
      <c r="FIO68" s="981"/>
      <c r="FIP68" s="981"/>
      <c r="FIQ68" s="981"/>
      <c r="FIR68" s="981"/>
      <c r="FIS68" s="981"/>
      <c r="FIT68" s="981"/>
      <c r="FIU68" s="981"/>
      <c r="FIV68" s="981"/>
      <c r="FIW68" s="981"/>
      <c r="FIX68" s="981"/>
      <c r="FIY68" s="981"/>
      <c r="FIZ68" s="981"/>
      <c r="FJA68" s="981"/>
      <c r="FJB68" s="981"/>
      <c r="FJC68" s="981"/>
      <c r="FJD68" s="981"/>
      <c r="FJE68" s="981"/>
      <c r="FJF68" s="981"/>
      <c r="FJG68" s="981"/>
      <c r="FJH68" s="981"/>
      <c r="FJI68" s="981"/>
      <c r="FJJ68" s="981"/>
      <c r="FJK68" s="981"/>
      <c r="FJL68" s="981"/>
      <c r="FJM68" s="981"/>
      <c r="FJN68" s="981"/>
      <c r="FJO68" s="981"/>
      <c r="FJP68" s="981"/>
      <c r="FJQ68" s="981"/>
      <c r="FJR68" s="981"/>
      <c r="FJS68" s="981"/>
      <c r="FJT68" s="981"/>
      <c r="FJU68" s="981"/>
      <c r="FJV68" s="981"/>
      <c r="FJW68" s="981"/>
      <c r="FJX68" s="981"/>
      <c r="FJY68" s="981"/>
      <c r="FJZ68" s="981"/>
      <c r="FKA68" s="981"/>
      <c r="FKB68" s="981"/>
      <c r="FKC68" s="981"/>
      <c r="FKD68" s="981"/>
      <c r="FKE68" s="981"/>
      <c r="FKF68" s="981"/>
      <c r="FKG68" s="981"/>
      <c r="FKH68" s="981"/>
      <c r="FKI68" s="981"/>
      <c r="FKJ68" s="981"/>
      <c r="FKK68" s="981"/>
      <c r="FKL68" s="981"/>
      <c r="FKM68" s="981"/>
      <c r="FKN68" s="981"/>
      <c r="FKO68" s="981"/>
      <c r="FKP68" s="981"/>
      <c r="FKQ68" s="981"/>
      <c r="FKR68" s="981"/>
      <c r="FKS68" s="981"/>
      <c r="FKT68" s="981"/>
      <c r="FKU68" s="981"/>
      <c r="FKV68" s="981"/>
      <c r="FKW68" s="981"/>
      <c r="FKX68" s="981"/>
      <c r="FKY68" s="981"/>
      <c r="FKZ68" s="981"/>
      <c r="FLA68" s="981"/>
      <c r="FLB68" s="981"/>
      <c r="FLC68" s="981"/>
      <c r="FLD68" s="981"/>
      <c r="FLE68" s="981"/>
      <c r="FLF68" s="981"/>
      <c r="FLG68" s="981"/>
      <c r="FLH68" s="981"/>
      <c r="FLI68" s="981"/>
      <c r="FLJ68" s="981"/>
      <c r="FLK68" s="981"/>
      <c r="FLL68" s="981"/>
      <c r="FLM68" s="981"/>
      <c r="FLN68" s="981"/>
      <c r="FLO68" s="981"/>
      <c r="FLP68" s="981"/>
      <c r="FLQ68" s="981"/>
      <c r="FLR68" s="981"/>
      <c r="FLS68" s="981"/>
      <c r="FLT68" s="981"/>
      <c r="FLU68" s="981"/>
      <c r="FLV68" s="981"/>
      <c r="FLW68" s="981"/>
      <c r="FLX68" s="981"/>
      <c r="FLY68" s="981"/>
      <c r="FLZ68" s="981"/>
      <c r="FMA68" s="981"/>
      <c r="FMB68" s="981"/>
      <c r="FMC68" s="981"/>
      <c r="FMD68" s="981"/>
      <c r="FME68" s="981"/>
      <c r="FMF68" s="981"/>
      <c r="FMG68" s="981"/>
      <c r="FMH68" s="981"/>
      <c r="FMI68" s="981"/>
      <c r="FMJ68" s="981"/>
      <c r="FMK68" s="981"/>
      <c r="FML68" s="981"/>
      <c r="FMM68" s="981"/>
      <c r="FMN68" s="981"/>
      <c r="FMO68" s="981"/>
      <c r="FMP68" s="981"/>
      <c r="FMQ68" s="981"/>
      <c r="FMR68" s="981"/>
      <c r="FMS68" s="981"/>
      <c r="FMT68" s="981"/>
      <c r="FMU68" s="981"/>
      <c r="FMV68" s="981"/>
      <c r="FMW68" s="981"/>
      <c r="FMX68" s="981"/>
      <c r="FMY68" s="981"/>
      <c r="FMZ68" s="981"/>
      <c r="FNA68" s="981"/>
      <c r="FNB68" s="981"/>
      <c r="FNC68" s="981"/>
      <c r="FND68" s="981"/>
      <c r="FNE68" s="981"/>
      <c r="FNF68" s="981"/>
      <c r="FNG68" s="981"/>
      <c r="FNH68" s="981"/>
      <c r="FNI68" s="981"/>
      <c r="FNJ68" s="981"/>
      <c r="FNK68" s="981"/>
      <c r="FNL68" s="981"/>
      <c r="FNM68" s="981"/>
      <c r="FNN68" s="981"/>
      <c r="FNO68" s="981"/>
      <c r="FNP68" s="981"/>
      <c r="FNQ68" s="981"/>
      <c r="FNR68" s="981"/>
      <c r="FNS68" s="981"/>
      <c r="FNT68" s="981"/>
      <c r="FNU68" s="981"/>
      <c r="FNV68" s="981"/>
      <c r="FNW68" s="981"/>
      <c r="FNX68" s="981"/>
      <c r="FNY68" s="981"/>
      <c r="FNZ68" s="981"/>
      <c r="FOA68" s="981"/>
      <c r="FOB68" s="981"/>
      <c r="FOC68" s="981"/>
      <c r="FOD68" s="981"/>
      <c r="FOE68" s="981"/>
      <c r="FOF68" s="981"/>
      <c r="FOG68" s="981"/>
      <c r="FOH68" s="981"/>
      <c r="FOI68" s="981"/>
      <c r="FOJ68" s="981"/>
      <c r="FOK68" s="981"/>
      <c r="FOL68" s="981"/>
      <c r="FOM68" s="981"/>
      <c r="FON68" s="981"/>
      <c r="FOO68" s="981"/>
      <c r="FOP68" s="981"/>
      <c r="FOQ68" s="981"/>
      <c r="FOR68" s="981"/>
      <c r="FOS68" s="981"/>
      <c r="FOT68" s="981"/>
      <c r="FOU68" s="981"/>
      <c r="FOV68" s="981"/>
      <c r="FOW68" s="981"/>
      <c r="FOX68" s="981"/>
      <c r="FOY68" s="981"/>
      <c r="FOZ68" s="981"/>
      <c r="FPA68" s="981"/>
      <c r="FPB68" s="981"/>
      <c r="FPC68" s="981"/>
      <c r="FPD68" s="981"/>
      <c r="FPE68" s="981"/>
      <c r="FPF68" s="981"/>
      <c r="FPG68" s="981"/>
      <c r="FPH68" s="981"/>
      <c r="FPI68" s="981"/>
      <c r="FPJ68" s="981"/>
      <c r="FPK68" s="981"/>
      <c r="FPL68" s="981"/>
      <c r="FPM68" s="981"/>
      <c r="FPN68" s="981"/>
      <c r="FPO68" s="981"/>
      <c r="FPP68" s="981"/>
      <c r="FPQ68" s="981"/>
      <c r="FPR68" s="981"/>
      <c r="FPS68" s="981"/>
      <c r="FPT68" s="981"/>
      <c r="FPU68" s="981"/>
      <c r="FPV68" s="981"/>
      <c r="FPW68" s="981"/>
      <c r="FPX68" s="981"/>
      <c r="FPY68" s="981"/>
      <c r="FPZ68" s="981"/>
      <c r="FQA68" s="981"/>
      <c r="FQB68" s="981"/>
      <c r="FQC68" s="981"/>
      <c r="FQD68" s="981"/>
      <c r="FQE68" s="981"/>
      <c r="FQF68" s="981"/>
      <c r="FQG68" s="981"/>
      <c r="FQH68" s="981"/>
      <c r="FQI68" s="981"/>
      <c r="FQJ68" s="981"/>
      <c r="FQK68" s="981"/>
      <c r="FQL68" s="981"/>
      <c r="FQM68" s="981"/>
      <c r="FQN68" s="981"/>
      <c r="FQO68" s="981"/>
      <c r="FQP68" s="981"/>
      <c r="FQQ68" s="981"/>
      <c r="FQR68" s="981"/>
      <c r="FQS68" s="981"/>
      <c r="FQT68" s="981"/>
      <c r="FQU68" s="981"/>
      <c r="FQV68" s="981"/>
      <c r="FQW68" s="981"/>
      <c r="FQX68" s="981"/>
      <c r="FQY68" s="981"/>
      <c r="FQZ68" s="981"/>
      <c r="FRA68" s="981"/>
      <c r="FRB68" s="981"/>
      <c r="FRC68" s="981"/>
      <c r="FRD68" s="981"/>
      <c r="FRE68" s="981"/>
      <c r="FRF68" s="981"/>
      <c r="FRG68" s="981"/>
      <c r="FRH68" s="981"/>
      <c r="FRI68" s="981"/>
      <c r="FRJ68" s="981"/>
      <c r="FRK68" s="981"/>
      <c r="FRL68" s="981"/>
      <c r="FRM68" s="981"/>
      <c r="FRN68" s="981"/>
      <c r="FRO68" s="981"/>
      <c r="FRP68" s="981"/>
      <c r="FRQ68" s="981"/>
      <c r="FRR68" s="981"/>
      <c r="FRS68" s="981"/>
      <c r="FRT68" s="981"/>
      <c r="FRU68" s="981"/>
      <c r="FRV68" s="981"/>
      <c r="FRW68" s="981"/>
      <c r="FRX68" s="981"/>
      <c r="FRY68" s="981"/>
      <c r="FRZ68" s="981"/>
      <c r="FSA68" s="981"/>
      <c r="FSB68" s="981"/>
      <c r="FSC68" s="981"/>
      <c r="FSD68" s="981"/>
      <c r="FSE68" s="981"/>
      <c r="FSF68" s="981"/>
      <c r="FSG68" s="981"/>
      <c r="FSH68" s="981"/>
      <c r="FSI68" s="981"/>
      <c r="FSJ68" s="981"/>
      <c r="FSK68" s="981"/>
      <c r="FSL68" s="981"/>
      <c r="FSM68" s="981"/>
      <c r="FSN68" s="981"/>
      <c r="FSO68" s="981"/>
      <c r="FSP68" s="981"/>
      <c r="FSQ68" s="981"/>
      <c r="FSR68" s="981"/>
      <c r="FSS68" s="981"/>
      <c r="FST68" s="981"/>
      <c r="FSU68" s="981"/>
      <c r="FSV68" s="981"/>
      <c r="FSW68" s="981"/>
      <c r="FSX68" s="981"/>
      <c r="FSY68" s="981"/>
      <c r="FSZ68" s="981"/>
      <c r="FTA68" s="981"/>
      <c r="FTB68" s="981"/>
      <c r="FTC68" s="981"/>
      <c r="FTD68" s="981"/>
      <c r="FTE68" s="981"/>
      <c r="FTF68" s="981"/>
      <c r="FTG68" s="981"/>
      <c r="FTH68" s="981"/>
      <c r="FTI68" s="981"/>
      <c r="FTJ68" s="981"/>
      <c r="FTK68" s="981"/>
      <c r="FTL68" s="981"/>
      <c r="FTM68" s="981"/>
      <c r="FTN68" s="981"/>
      <c r="FTO68" s="981"/>
      <c r="FTP68" s="981"/>
      <c r="FTQ68" s="981"/>
      <c r="FTR68" s="981"/>
      <c r="FTS68" s="981"/>
      <c r="FTT68" s="981"/>
      <c r="FTU68" s="981"/>
      <c r="FTV68" s="981"/>
      <c r="FTW68" s="981"/>
      <c r="FTX68" s="981"/>
      <c r="FTY68" s="981"/>
      <c r="FTZ68" s="981"/>
      <c r="FUA68" s="981"/>
      <c r="FUB68" s="981"/>
      <c r="FUC68" s="981"/>
      <c r="FUD68" s="981"/>
      <c r="FUE68" s="981"/>
      <c r="FUF68" s="981"/>
      <c r="FUG68" s="981"/>
      <c r="FUH68" s="981"/>
      <c r="FUI68" s="981"/>
      <c r="FUJ68" s="981"/>
      <c r="FUK68" s="981"/>
      <c r="FUL68" s="981"/>
      <c r="FUM68" s="981"/>
      <c r="FUN68" s="981"/>
      <c r="FUO68" s="981"/>
      <c r="FUP68" s="981"/>
      <c r="FUQ68" s="981"/>
      <c r="FUR68" s="981"/>
      <c r="FUS68" s="981"/>
      <c r="FUT68" s="981"/>
      <c r="FUU68" s="981"/>
      <c r="FUV68" s="981"/>
      <c r="FUW68" s="981"/>
      <c r="FUX68" s="981"/>
      <c r="FUY68" s="981"/>
      <c r="FUZ68" s="981"/>
      <c r="FVA68" s="981"/>
      <c r="FVB68" s="981"/>
      <c r="FVC68" s="981"/>
      <c r="FVD68" s="981"/>
      <c r="FVE68" s="981"/>
      <c r="FVF68" s="981"/>
      <c r="FVG68" s="981"/>
      <c r="FVH68" s="981"/>
      <c r="FVI68" s="981"/>
      <c r="FVJ68" s="981"/>
      <c r="FVK68" s="981"/>
      <c r="FVL68" s="981"/>
      <c r="FVM68" s="981"/>
      <c r="FVN68" s="981"/>
      <c r="FVO68" s="981"/>
      <c r="FVP68" s="981"/>
      <c r="FVQ68" s="981"/>
      <c r="FVR68" s="981"/>
      <c r="FVS68" s="981"/>
      <c r="FVT68" s="981"/>
      <c r="FVU68" s="981"/>
      <c r="FVV68" s="981"/>
      <c r="FVW68" s="981"/>
      <c r="FVX68" s="981"/>
      <c r="FVY68" s="981"/>
      <c r="FVZ68" s="981"/>
      <c r="FWA68" s="981"/>
      <c r="FWB68" s="981"/>
      <c r="FWC68" s="981"/>
      <c r="FWD68" s="981"/>
      <c r="FWE68" s="981"/>
      <c r="FWF68" s="981"/>
      <c r="FWG68" s="981"/>
      <c r="FWH68" s="981"/>
      <c r="FWI68" s="981"/>
      <c r="FWJ68" s="981"/>
      <c r="FWK68" s="981"/>
      <c r="FWL68" s="981"/>
      <c r="FWM68" s="981"/>
      <c r="FWN68" s="981"/>
      <c r="FWO68" s="981"/>
      <c r="FWP68" s="981"/>
      <c r="FWQ68" s="981"/>
      <c r="FWR68" s="981"/>
      <c r="FWS68" s="981"/>
      <c r="FWT68" s="981"/>
      <c r="FWU68" s="981"/>
      <c r="FWV68" s="981"/>
      <c r="FWW68" s="981"/>
      <c r="FWX68" s="981"/>
      <c r="FWY68" s="981"/>
      <c r="FWZ68" s="981"/>
      <c r="FXA68" s="981"/>
      <c r="FXB68" s="981"/>
      <c r="FXC68" s="981"/>
      <c r="FXD68" s="981"/>
      <c r="FXE68" s="981"/>
      <c r="FXF68" s="981"/>
      <c r="FXG68" s="981"/>
      <c r="FXH68" s="981"/>
      <c r="FXI68" s="981"/>
      <c r="FXJ68" s="981"/>
      <c r="FXK68" s="981"/>
      <c r="FXL68" s="981"/>
      <c r="FXM68" s="981"/>
      <c r="FXN68" s="981"/>
      <c r="FXO68" s="981"/>
      <c r="FXP68" s="981"/>
      <c r="FXQ68" s="981"/>
      <c r="FXR68" s="981"/>
      <c r="FXS68" s="981"/>
      <c r="FXT68" s="981"/>
      <c r="FXU68" s="981"/>
      <c r="FXV68" s="981"/>
      <c r="FXW68" s="981"/>
      <c r="FXX68" s="981"/>
      <c r="FXY68" s="981"/>
      <c r="FXZ68" s="981"/>
      <c r="FYA68" s="981"/>
      <c r="FYB68" s="981"/>
      <c r="FYC68" s="981"/>
      <c r="FYD68" s="981"/>
      <c r="FYE68" s="981"/>
      <c r="FYF68" s="981"/>
      <c r="FYG68" s="981"/>
      <c r="FYH68" s="981"/>
      <c r="FYI68" s="981"/>
      <c r="FYJ68" s="981"/>
      <c r="FYK68" s="981"/>
      <c r="FYL68" s="981"/>
      <c r="FYM68" s="981"/>
      <c r="FYN68" s="981"/>
      <c r="FYO68" s="981"/>
      <c r="FYP68" s="981"/>
      <c r="FYQ68" s="981"/>
      <c r="FYR68" s="981"/>
      <c r="FYS68" s="981"/>
      <c r="FYT68" s="981"/>
      <c r="FYU68" s="981"/>
      <c r="FYV68" s="981"/>
      <c r="FYW68" s="981"/>
      <c r="FYX68" s="981"/>
      <c r="FYY68" s="981"/>
      <c r="FYZ68" s="981"/>
      <c r="FZA68" s="981"/>
      <c r="FZB68" s="981"/>
      <c r="FZC68" s="981"/>
      <c r="FZD68" s="981"/>
      <c r="FZE68" s="981"/>
      <c r="FZF68" s="981"/>
      <c r="FZG68" s="981"/>
      <c r="FZH68" s="981"/>
      <c r="FZI68" s="981"/>
      <c r="FZJ68" s="981"/>
      <c r="FZK68" s="981"/>
      <c r="FZL68" s="981"/>
      <c r="FZM68" s="981"/>
      <c r="FZN68" s="981"/>
      <c r="FZO68" s="981"/>
      <c r="FZP68" s="981"/>
      <c r="FZQ68" s="981"/>
      <c r="FZR68" s="981"/>
      <c r="FZS68" s="981"/>
      <c r="FZT68" s="981"/>
      <c r="FZU68" s="981"/>
      <c r="FZV68" s="981"/>
      <c r="FZW68" s="981"/>
      <c r="FZX68" s="981"/>
      <c r="FZY68" s="981"/>
      <c r="FZZ68" s="981"/>
      <c r="GAA68" s="981"/>
      <c r="GAB68" s="981"/>
      <c r="GAC68" s="981"/>
      <c r="GAD68" s="981"/>
      <c r="GAE68" s="981"/>
      <c r="GAF68" s="981"/>
      <c r="GAG68" s="981"/>
      <c r="GAH68" s="981"/>
      <c r="GAI68" s="981"/>
      <c r="GAJ68" s="981"/>
      <c r="GAK68" s="981"/>
      <c r="GAL68" s="981"/>
      <c r="GAM68" s="981"/>
      <c r="GAN68" s="981"/>
      <c r="GAO68" s="981"/>
      <c r="GAP68" s="981"/>
      <c r="GAQ68" s="981"/>
      <c r="GAR68" s="981"/>
      <c r="GAS68" s="981"/>
      <c r="GAT68" s="981"/>
      <c r="GAU68" s="981"/>
      <c r="GAV68" s="981"/>
      <c r="GAW68" s="981"/>
      <c r="GAX68" s="981"/>
      <c r="GAY68" s="981"/>
      <c r="GAZ68" s="981"/>
      <c r="GBA68" s="981"/>
      <c r="GBB68" s="981"/>
      <c r="GBC68" s="981"/>
      <c r="GBD68" s="981"/>
      <c r="GBE68" s="981"/>
      <c r="GBF68" s="981"/>
      <c r="GBG68" s="981"/>
      <c r="GBH68" s="981"/>
      <c r="GBI68" s="981"/>
      <c r="GBJ68" s="981"/>
      <c r="GBK68" s="981"/>
      <c r="GBL68" s="981"/>
      <c r="GBM68" s="981"/>
      <c r="GBN68" s="981"/>
      <c r="GBO68" s="981"/>
      <c r="GBP68" s="981"/>
      <c r="GBQ68" s="981"/>
      <c r="GBR68" s="981"/>
      <c r="GBS68" s="981"/>
      <c r="GBT68" s="981"/>
      <c r="GBU68" s="981"/>
      <c r="GBV68" s="981"/>
      <c r="GBW68" s="981"/>
      <c r="GBX68" s="981"/>
      <c r="GBY68" s="981"/>
      <c r="GBZ68" s="981"/>
      <c r="GCA68" s="981"/>
      <c r="GCB68" s="981"/>
      <c r="GCC68" s="981"/>
      <c r="GCD68" s="981"/>
      <c r="GCE68" s="981"/>
      <c r="GCF68" s="981"/>
      <c r="GCG68" s="981"/>
      <c r="GCH68" s="981"/>
      <c r="GCI68" s="981"/>
      <c r="GCJ68" s="981"/>
      <c r="GCK68" s="981"/>
      <c r="GCL68" s="981"/>
      <c r="GCM68" s="981"/>
      <c r="GCN68" s="981"/>
      <c r="GCO68" s="981"/>
      <c r="GCP68" s="981"/>
      <c r="GCQ68" s="981"/>
      <c r="GCR68" s="981"/>
      <c r="GCS68" s="981"/>
      <c r="GCT68" s="981"/>
      <c r="GCU68" s="981"/>
      <c r="GCV68" s="981"/>
      <c r="GCW68" s="981"/>
      <c r="GCX68" s="981"/>
      <c r="GCY68" s="981"/>
      <c r="GCZ68" s="981"/>
      <c r="GDA68" s="981"/>
      <c r="GDB68" s="981"/>
      <c r="GDC68" s="981"/>
      <c r="GDD68" s="981"/>
      <c r="GDE68" s="981"/>
      <c r="GDF68" s="981"/>
      <c r="GDG68" s="981"/>
      <c r="GDH68" s="981"/>
      <c r="GDI68" s="981"/>
      <c r="GDJ68" s="981"/>
      <c r="GDK68" s="981"/>
      <c r="GDL68" s="981"/>
      <c r="GDM68" s="981"/>
      <c r="GDN68" s="981"/>
      <c r="GDO68" s="981"/>
      <c r="GDP68" s="981"/>
      <c r="GDQ68" s="981"/>
      <c r="GDR68" s="981"/>
      <c r="GDS68" s="981"/>
      <c r="GDT68" s="981"/>
      <c r="GDU68" s="981"/>
      <c r="GDV68" s="981"/>
      <c r="GDW68" s="981"/>
      <c r="GDX68" s="981"/>
      <c r="GDY68" s="981"/>
      <c r="GDZ68" s="981"/>
      <c r="GEA68" s="981"/>
      <c r="GEB68" s="981"/>
      <c r="GEC68" s="981"/>
      <c r="GED68" s="981"/>
      <c r="GEE68" s="981"/>
      <c r="GEF68" s="981"/>
      <c r="GEG68" s="981"/>
      <c r="GEH68" s="981"/>
      <c r="GEI68" s="981"/>
      <c r="GEJ68" s="981"/>
      <c r="GEK68" s="981"/>
      <c r="GEL68" s="981"/>
      <c r="GEM68" s="981"/>
      <c r="GEN68" s="981"/>
      <c r="GEO68" s="981"/>
      <c r="GEP68" s="981"/>
      <c r="GEQ68" s="981"/>
      <c r="GER68" s="981"/>
      <c r="GES68" s="981"/>
      <c r="GET68" s="981"/>
      <c r="GEU68" s="981"/>
      <c r="GEV68" s="981"/>
      <c r="GEW68" s="981"/>
      <c r="GEX68" s="981"/>
      <c r="GEY68" s="981"/>
      <c r="GEZ68" s="981"/>
      <c r="GFA68" s="981"/>
      <c r="GFB68" s="981"/>
      <c r="GFC68" s="981"/>
      <c r="GFD68" s="981"/>
      <c r="GFE68" s="981"/>
      <c r="GFF68" s="981"/>
      <c r="GFG68" s="981"/>
      <c r="GFH68" s="981"/>
      <c r="GFI68" s="981"/>
      <c r="GFJ68" s="981"/>
      <c r="GFK68" s="981"/>
      <c r="GFL68" s="981"/>
      <c r="GFM68" s="981"/>
      <c r="GFN68" s="981"/>
      <c r="GFO68" s="981"/>
      <c r="GFP68" s="981"/>
      <c r="GFQ68" s="981"/>
      <c r="GFR68" s="981"/>
      <c r="GFS68" s="981"/>
      <c r="GFT68" s="981"/>
      <c r="GFU68" s="981"/>
      <c r="GFV68" s="981"/>
      <c r="GFW68" s="981"/>
      <c r="GFX68" s="981"/>
      <c r="GFY68" s="981"/>
      <c r="GFZ68" s="981"/>
      <c r="GGA68" s="981"/>
      <c r="GGB68" s="981"/>
      <c r="GGC68" s="981"/>
      <c r="GGD68" s="981"/>
      <c r="GGE68" s="981"/>
      <c r="GGF68" s="981"/>
      <c r="GGG68" s="981"/>
      <c r="GGH68" s="981"/>
      <c r="GGI68" s="981"/>
      <c r="GGJ68" s="981"/>
      <c r="GGK68" s="981"/>
      <c r="GGL68" s="981"/>
      <c r="GGM68" s="981"/>
      <c r="GGN68" s="981"/>
      <c r="GGO68" s="981"/>
      <c r="GGP68" s="981"/>
      <c r="GGQ68" s="981"/>
      <c r="GGR68" s="981"/>
      <c r="GGS68" s="981"/>
      <c r="GGT68" s="981"/>
      <c r="GGU68" s="981"/>
      <c r="GGV68" s="981"/>
      <c r="GGW68" s="981"/>
      <c r="GGX68" s="981"/>
      <c r="GGY68" s="981"/>
      <c r="GGZ68" s="981"/>
      <c r="GHA68" s="981"/>
      <c r="GHB68" s="981"/>
      <c r="GHC68" s="981"/>
      <c r="GHD68" s="981"/>
      <c r="GHE68" s="981"/>
      <c r="GHF68" s="981"/>
      <c r="GHG68" s="981"/>
      <c r="GHH68" s="981"/>
      <c r="GHI68" s="981"/>
      <c r="GHJ68" s="981"/>
      <c r="GHK68" s="981"/>
      <c r="GHL68" s="981"/>
      <c r="GHM68" s="981"/>
      <c r="GHN68" s="981"/>
      <c r="GHO68" s="981"/>
      <c r="GHP68" s="981"/>
      <c r="GHQ68" s="981"/>
      <c r="GHR68" s="981"/>
      <c r="GHS68" s="981"/>
      <c r="GHT68" s="981"/>
      <c r="GHU68" s="981"/>
      <c r="GHV68" s="981"/>
      <c r="GHW68" s="981"/>
      <c r="GHX68" s="981"/>
      <c r="GHY68" s="981"/>
      <c r="GHZ68" s="981"/>
      <c r="GIA68" s="981"/>
      <c r="GIB68" s="981"/>
      <c r="GIC68" s="981"/>
      <c r="GID68" s="981"/>
      <c r="GIE68" s="981"/>
      <c r="GIF68" s="981"/>
      <c r="GIG68" s="981"/>
      <c r="GIH68" s="981"/>
      <c r="GII68" s="981"/>
      <c r="GIJ68" s="981"/>
      <c r="GIK68" s="981"/>
      <c r="GIL68" s="981"/>
      <c r="GIM68" s="981"/>
      <c r="GIN68" s="981"/>
      <c r="GIO68" s="981"/>
      <c r="GIP68" s="981"/>
      <c r="GIQ68" s="981"/>
      <c r="GIR68" s="981"/>
      <c r="GIS68" s="981"/>
      <c r="GIT68" s="981"/>
      <c r="GIU68" s="981"/>
      <c r="GIV68" s="981"/>
      <c r="GIW68" s="981"/>
      <c r="GIX68" s="981"/>
      <c r="GIY68" s="981"/>
      <c r="GIZ68" s="981"/>
      <c r="GJA68" s="981"/>
      <c r="GJB68" s="981"/>
      <c r="GJC68" s="981"/>
      <c r="GJD68" s="981"/>
      <c r="GJE68" s="981"/>
      <c r="GJF68" s="981"/>
      <c r="GJG68" s="981"/>
      <c r="GJH68" s="981"/>
      <c r="GJI68" s="981"/>
      <c r="GJJ68" s="981"/>
      <c r="GJK68" s="981"/>
      <c r="GJL68" s="981"/>
      <c r="GJM68" s="981"/>
      <c r="GJN68" s="981"/>
      <c r="GJO68" s="981"/>
      <c r="GJP68" s="981"/>
      <c r="GJQ68" s="981"/>
      <c r="GJR68" s="981"/>
      <c r="GJS68" s="981"/>
      <c r="GJT68" s="981"/>
      <c r="GJU68" s="981"/>
      <c r="GJV68" s="981"/>
      <c r="GJW68" s="981"/>
      <c r="GJX68" s="981"/>
      <c r="GJY68" s="981"/>
      <c r="GJZ68" s="981"/>
      <c r="GKA68" s="981"/>
      <c r="GKB68" s="981"/>
      <c r="GKC68" s="981"/>
      <c r="GKD68" s="981"/>
      <c r="GKE68" s="981"/>
      <c r="GKF68" s="981"/>
      <c r="GKG68" s="981"/>
      <c r="GKH68" s="981"/>
      <c r="GKI68" s="981"/>
      <c r="GKJ68" s="981"/>
      <c r="GKK68" s="981"/>
      <c r="GKL68" s="981"/>
      <c r="GKM68" s="981"/>
      <c r="GKN68" s="981"/>
      <c r="GKO68" s="981"/>
      <c r="GKP68" s="981"/>
      <c r="GKQ68" s="981"/>
      <c r="GKR68" s="981"/>
      <c r="GKS68" s="981"/>
      <c r="GKT68" s="981"/>
      <c r="GKU68" s="981"/>
      <c r="GKV68" s="981"/>
      <c r="GKW68" s="981"/>
      <c r="GKX68" s="981"/>
      <c r="GKY68" s="981"/>
      <c r="GKZ68" s="981"/>
      <c r="GLA68" s="981"/>
      <c r="GLB68" s="981"/>
      <c r="GLC68" s="981"/>
      <c r="GLD68" s="981"/>
      <c r="GLE68" s="981"/>
      <c r="GLF68" s="981"/>
      <c r="GLG68" s="981"/>
      <c r="GLH68" s="981"/>
      <c r="GLI68" s="981"/>
      <c r="GLJ68" s="981"/>
      <c r="GLK68" s="981"/>
      <c r="GLL68" s="981"/>
      <c r="GLM68" s="981"/>
      <c r="GLN68" s="981"/>
      <c r="GLO68" s="981"/>
      <c r="GLP68" s="981"/>
      <c r="GLQ68" s="981"/>
      <c r="GLR68" s="981"/>
      <c r="GLS68" s="981"/>
      <c r="GLT68" s="981"/>
      <c r="GLU68" s="981"/>
      <c r="GLV68" s="981"/>
      <c r="GLW68" s="981"/>
      <c r="GLX68" s="981"/>
      <c r="GLY68" s="981"/>
      <c r="GLZ68" s="981"/>
      <c r="GMA68" s="981"/>
      <c r="GMB68" s="981"/>
      <c r="GMC68" s="981"/>
      <c r="GMD68" s="981"/>
      <c r="GME68" s="981"/>
      <c r="GMF68" s="981"/>
      <c r="GMG68" s="981"/>
      <c r="GMH68" s="981"/>
      <c r="GMI68" s="981"/>
      <c r="GMJ68" s="981"/>
      <c r="GMK68" s="981"/>
      <c r="GML68" s="981"/>
      <c r="GMM68" s="981"/>
      <c r="GMN68" s="981"/>
      <c r="GMO68" s="981"/>
      <c r="GMP68" s="981"/>
      <c r="GMQ68" s="981"/>
      <c r="GMR68" s="981"/>
      <c r="GMS68" s="981"/>
      <c r="GMT68" s="981"/>
      <c r="GMU68" s="981"/>
      <c r="GMV68" s="981"/>
      <c r="GMW68" s="981"/>
      <c r="GMX68" s="981"/>
      <c r="GMY68" s="981"/>
      <c r="GMZ68" s="981"/>
      <c r="GNA68" s="981"/>
      <c r="GNB68" s="981"/>
      <c r="GNC68" s="981"/>
      <c r="GND68" s="981"/>
      <c r="GNE68" s="981"/>
      <c r="GNF68" s="981"/>
      <c r="GNG68" s="981"/>
      <c r="GNH68" s="981"/>
      <c r="GNI68" s="981"/>
      <c r="GNJ68" s="981"/>
      <c r="GNK68" s="981"/>
      <c r="GNL68" s="981"/>
      <c r="GNM68" s="981"/>
      <c r="GNN68" s="981"/>
      <c r="GNO68" s="981"/>
      <c r="GNP68" s="981"/>
      <c r="GNQ68" s="981"/>
      <c r="GNR68" s="981"/>
      <c r="GNS68" s="981"/>
      <c r="GNT68" s="981"/>
      <c r="GNU68" s="981"/>
      <c r="GNV68" s="981"/>
      <c r="GNW68" s="981"/>
      <c r="GNX68" s="981"/>
      <c r="GNY68" s="981"/>
      <c r="GNZ68" s="981"/>
      <c r="GOA68" s="981"/>
      <c r="GOB68" s="981"/>
      <c r="GOC68" s="981"/>
      <c r="GOD68" s="981"/>
      <c r="GOE68" s="981"/>
      <c r="GOF68" s="981"/>
      <c r="GOG68" s="981"/>
      <c r="GOH68" s="981"/>
      <c r="GOI68" s="981"/>
      <c r="GOJ68" s="981"/>
      <c r="GOK68" s="981"/>
      <c r="GOL68" s="981"/>
      <c r="GOM68" s="981"/>
      <c r="GON68" s="981"/>
      <c r="GOO68" s="981"/>
      <c r="GOP68" s="981"/>
      <c r="GOQ68" s="981"/>
      <c r="GOR68" s="981"/>
      <c r="GOS68" s="981"/>
      <c r="GOT68" s="981"/>
      <c r="GOU68" s="981"/>
      <c r="GOV68" s="981"/>
      <c r="GOW68" s="981"/>
      <c r="GOX68" s="981"/>
      <c r="GOY68" s="981"/>
      <c r="GOZ68" s="981"/>
      <c r="GPA68" s="981"/>
      <c r="GPB68" s="981"/>
      <c r="GPC68" s="981"/>
      <c r="GPD68" s="981"/>
      <c r="GPE68" s="981"/>
      <c r="GPF68" s="981"/>
      <c r="GPG68" s="981"/>
      <c r="GPH68" s="981"/>
      <c r="GPI68" s="981"/>
      <c r="GPJ68" s="981"/>
      <c r="GPK68" s="981"/>
      <c r="GPL68" s="981"/>
      <c r="GPM68" s="981"/>
      <c r="GPN68" s="981"/>
      <c r="GPO68" s="981"/>
      <c r="GPP68" s="981"/>
      <c r="GPQ68" s="981"/>
      <c r="GPR68" s="981"/>
      <c r="GPS68" s="981"/>
      <c r="GPT68" s="981"/>
      <c r="GPU68" s="981"/>
      <c r="GPV68" s="981"/>
      <c r="GPW68" s="981"/>
      <c r="GPX68" s="981"/>
      <c r="GPY68" s="981"/>
      <c r="GPZ68" s="981"/>
      <c r="GQA68" s="981"/>
      <c r="GQB68" s="981"/>
      <c r="GQC68" s="981"/>
      <c r="GQD68" s="981"/>
      <c r="GQE68" s="981"/>
      <c r="GQF68" s="981"/>
      <c r="GQG68" s="981"/>
      <c r="GQH68" s="981"/>
      <c r="GQI68" s="981"/>
      <c r="GQJ68" s="981"/>
      <c r="GQK68" s="981"/>
      <c r="GQL68" s="981"/>
      <c r="GQM68" s="981"/>
      <c r="GQN68" s="981"/>
      <c r="GQO68" s="981"/>
      <c r="GQP68" s="981"/>
      <c r="GQQ68" s="981"/>
      <c r="GQR68" s="981"/>
      <c r="GQS68" s="981"/>
      <c r="GQT68" s="981"/>
      <c r="GQU68" s="981"/>
      <c r="GQV68" s="981"/>
      <c r="GQW68" s="981"/>
      <c r="GQX68" s="981"/>
      <c r="GQY68" s="981"/>
      <c r="GQZ68" s="981"/>
      <c r="GRA68" s="981"/>
      <c r="GRB68" s="981"/>
      <c r="GRC68" s="981"/>
      <c r="GRD68" s="981"/>
      <c r="GRE68" s="981"/>
      <c r="GRF68" s="981"/>
      <c r="GRG68" s="981"/>
      <c r="GRH68" s="981"/>
      <c r="GRI68" s="981"/>
      <c r="GRJ68" s="981"/>
      <c r="GRK68" s="981"/>
      <c r="GRL68" s="981"/>
      <c r="GRM68" s="981"/>
      <c r="GRN68" s="981"/>
      <c r="GRO68" s="981"/>
      <c r="GRP68" s="981"/>
      <c r="GRQ68" s="981"/>
      <c r="GRR68" s="981"/>
      <c r="GRS68" s="981"/>
      <c r="GRT68" s="981"/>
      <c r="GRU68" s="981"/>
      <c r="GRV68" s="981"/>
      <c r="GRW68" s="981"/>
      <c r="GRX68" s="981"/>
      <c r="GRY68" s="981"/>
      <c r="GRZ68" s="981"/>
      <c r="GSA68" s="981"/>
      <c r="GSB68" s="981"/>
      <c r="GSC68" s="981"/>
      <c r="GSD68" s="981"/>
      <c r="GSE68" s="981"/>
      <c r="GSF68" s="981"/>
      <c r="GSG68" s="981"/>
      <c r="GSH68" s="981"/>
      <c r="GSI68" s="981"/>
      <c r="GSJ68" s="981"/>
      <c r="GSK68" s="981"/>
      <c r="GSL68" s="981"/>
      <c r="GSM68" s="981"/>
      <c r="GSN68" s="981"/>
      <c r="GSO68" s="981"/>
      <c r="GSP68" s="981"/>
      <c r="GSQ68" s="981"/>
      <c r="GSR68" s="981"/>
      <c r="GSS68" s="981"/>
      <c r="GST68" s="981"/>
      <c r="GSU68" s="981"/>
      <c r="GSV68" s="981"/>
      <c r="GSW68" s="981"/>
      <c r="GSX68" s="981"/>
      <c r="GSY68" s="981"/>
      <c r="GSZ68" s="981"/>
      <c r="GTA68" s="981"/>
      <c r="GTB68" s="981"/>
      <c r="GTC68" s="981"/>
      <c r="GTD68" s="981"/>
      <c r="GTE68" s="981"/>
      <c r="GTF68" s="981"/>
      <c r="GTG68" s="981"/>
      <c r="GTH68" s="981"/>
      <c r="GTI68" s="981"/>
      <c r="GTJ68" s="981"/>
      <c r="GTK68" s="981"/>
      <c r="GTL68" s="981"/>
      <c r="GTM68" s="981"/>
      <c r="GTN68" s="981"/>
      <c r="GTO68" s="981"/>
      <c r="GTP68" s="981"/>
      <c r="GTQ68" s="981"/>
      <c r="GTR68" s="981"/>
      <c r="GTS68" s="981"/>
      <c r="GTT68" s="981"/>
      <c r="GTU68" s="981"/>
      <c r="GTV68" s="981"/>
      <c r="GTW68" s="981"/>
      <c r="GTX68" s="981"/>
      <c r="GTY68" s="981"/>
      <c r="GTZ68" s="981"/>
      <c r="GUA68" s="981"/>
      <c r="GUB68" s="981"/>
      <c r="GUC68" s="981"/>
      <c r="GUD68" s="981"/>
      <c r="GUE68" s="981"/>
      <c r="GUF68" s="981"/>
      <c r="GUG68" s="981"/>
      <c r="GUH68" s="981"/>
      <c r="GUI68" s="981"/>
      <c r="GUJ68" s="981"/>
      <c r="GUK68" s="981"/>
      <c r="GUL68" s="981"/>
      <c r="GUM68" s="981"/>
      <c r="GUN68" s="981"/>
      <c r="GUO68" s="981"/>
      <c r="GUP68" s="981"/>
      <c r="GUQ68" s="981"/>
      <c r="GUR68" s="981"/>
      <c r="GUS68" s="981"/>
      <c r="GUT68" s="981"/>
      <c r="GUU68" s="981"/>
      <c r="GUV68" s="981"/>
      <c r="GUW68" s="981"/>
      <c r="GUX68" s="981"/>
      <c r="GUY68" s="981"/>
      <c r="GUZ68" s="981"/>
      <c r="GVA68" s="981"/>
      <c r="GVB68" s="981"/>
      <c r="GVC68" s="981"/>
      <c r="GVD68" s="981"/>
      <c r="GVE68" s="981"/>
      <c r="GVF68" s="981"/>
      <c r="GVG68" s="981"/>
      <c r="GVH68" s="981"/>
      <c r="GVI68" s="981"/>
      <c r="GVJ68" s="981"/>
      <c r="GVK68" s="981"/>
      <c r="GVL68" s="981"/>
      <c r="GVM68" s="981"/>
      <c r="GVN68" s="981"/>
      <c r="GVO68" s="981"/>
      <c r="GVP68" s="981"/>
      <c r="GVQ68" s="981"/>
      <c r="GVR68" s="981"/>
      <c r="GVS68" s="981"/>
      <c r="GVT68" s="981"/>
      <c r="GVU68" s="981"/>
      <c r="GVV68" s="981"/>
      <c r="GVW68" s="981"/>
      <c r="GVX68" s="981"/>
      <c r="GVY68" s="981"/>
      <c r="GVZ68" s="981"/>
      <c r="GWA68" s="981"/>
      <c r="GWB68" s="981"/>
      <c r="GWC68" s="981"/>
      <c r="GWD68" s="981"/>
      <c r="GWE68" s="981"/>
      <c r="GWF68" s="981"/>
      <c r="GWG68" s="981"/>
      <c r="GWH68" s="981"/>
      <c r="GWI68" s="981"/>
      <c r="GWJ68" s="981"/>
      <c r="GWK68" s="981"/>
      <c r="GWL68" s="981"/>
      <c r="GWM68" s="981"/>
      <c r="GWN68" s="981"/>
      <c r="GWO68" s="981"/>
      <c r="GWP68" s="981"/>
      <c r="GWQ68" s="981"/>
      <c r="GWR68" s="981"/>
      <c r="GWS68" s="981"/>
      <c r="GWT68" s="981"/>
      <c r="GWU68" s="981"/>
      <c r="GWV68" s="981"/>
      <c r="GWW68" s="981"/>
      <c r="GWX68" s="981"/>
      <c r="GWY68" s="981"/>
      <c r="GWZ68" s="981"/>
      <c r="GXA68" s="981"/>
      <c r="GXB68" s="981"/>
      <c r="GXC68" s="981"/>
      <c r="GXD68" s="981"/>
      <c r="GXE68" s="981"/>
      <c r="GXF68" s="981"/>
      <c r="GXG68" s="981"/>
      <c r="GXH68" s="981"/>
      <c r="GXI68" s="981"/>
      <c r="GXJ68" s="981"/>
      <c r="GXK68" s="981"/>
      <c r="GXL68" s="981"/>
      <c r="GXM68" s="981"/>
      <c r="GXN68" s="981"/>
      <c r="GXO68" s="981"/>
      <c r="GXP68" s="981"/>
      <c r="GXQ68" s="981"/>
      <c r="GXR68" s="981"/>
      <c r="GXS68" s="981"/>
      <c r="GXT68" s="981"/>
      <c r="GXU68" s="981"/>
      <c r="GXV68" s="981"/>
      <c r="GXW68" s="981"/>
      <c r="GXX68" s="981"/>
      <c r="GXY68" s="981"/>
      <c r="GXZ68" s="981"/>
      <c r="GYA68" s="981"/>
      <c r="GYB68" s="981"/>
      <c r="GYC68" s="981"/>
      <c r="GYD68" s="981"/>
      <c r="GYE68" s="981"/>
      <c r="GYF68" s="981"/>
      <c r="GYG68" s="981"/>
    </row>
    <row r="69" spans="1:5389" ht="16.5" thickBot="1">
      <c r="A69" s="1143" t="s">
        <v>686</v>
      </c>
      <c r="B69" s="981"/>
      <c r="C69" s="981"/>
      <c r="D69" s="981"/>
      <c r="E69" s="981"/>
      <c r="F69" s="981"/>
      <c r="G69" s="981"/>
      <c r="H69" s="981"/>
      <c r="I69" s="981"/>
      <c r="J69" s="981"/>
      <c r="K69" s="981"/>
      <c r="L69" s="981"/>
      <c r="M69" s="981"/>
      <c r="N69" s="981"/>
      <c r="O69" s="981"/>
      <c r="P69" s="981"/>
      <c r="Q69" s="1284" t="s">
        <v>685</v>
      </c>
      <c r="R69" s="1020"/>
      <c r="S69" s="981"/>
      <c r="T69" s="981"/>
      <c r="U69" s="981"/>
      <c r="V69" s="981"/>
      <c r="W69" s="981"/>
      <c r="X69" s="981"/>
      <c r="Y69" s="981"/>
      <c r="Z69" s="981"/>
      <c r="AA69" s="981"/>
      <c r="AB69" s="981"/>
      <c r="AC69" s="981"/>
      <c r="AD69" s="981"/>
      <c r="AE69" s="981"/>
      <c r="AF69" s="981"/>
      <c r="AG69" s="981"/>
      <c r="AH69" s="1020"/>
      <c r="AI69" s="981"/>
      <c r="AJ69" s="981"/>
      <c r="AK69" s="981"/>
      <c r="AL69" s="981"/>
      <c r="AM69" s="981"/>
      <c r="AN69" s="981"/>
      <c r="AO69" s="981"/>
      <c r="AP69" s="981"/>
      <c r="AQ69" s="981"/>
      <c r="AR69" s="981"/>
      <c r="AS69" s="981"/>
      <c r="AT69" s="981"/>
      <c r="AU69" s="981"/>
      <c r="AV69" s="981"/>
      <c r="AW69" s="981"/>
      <c r="AX69" s="1020"/>
      <c r="AY69" s="981"/>
      <c r="AZ69" s="981"/>
      <c r="BA69" s="981"/>
      <c r="BB69" s="981"/>
      <c r="BC69" s="981"/>
      <c r="BD69" s="981"/>
      <c r="BE69" s="981"/>
      <c r="BF69" s="981"/>
      <c r="BG69" s="981"/>
      <c r="BH69" s="981"/>
      <c r="BI69" s="981"/>
      <c r="BJ69" s="981"/>
      <c r="BK69" s="981"/>
      <c r="BL69" s="981"/>
      <c r="BM69" s="981"/>
      <c r="BN69" s="1020"/>
      <c r="BO69" s="981"/>
      <c r="BP69" s="981"/>
      <c r="BQ69" s="981"/>
      <c r="BR69" s="981"/>
      <c r="BS69" s="981"/>
      <c r="BT69" s="981"/>
      <c r="BU69" s="981"/>
      <c r="BV69" s="981"/>
      <c r="BW69" s="981"/>
      <c r="BX69" s="981"/>
      <c r="BY69" s="981"/>
      <c r="BZ69" s="981"/>
      <c r="CA69" s="981"/>
      <c r="CB69" s="981"/>
      <c r="CC69" s="981"/>
      <c r="CD69" s="1020"/>
      <c r="CE69" s="981"/>
      <c r="CF69" s="981"/>
      <c r="CG69" s="981"/>
      <c r="CH69" s="981"/>
      <c r="CI69" s="981"/>
      <c r="CJ69" s="981"/>
      <c r="CK69" s="981"/>
      <c r="CL69" s="981"/>
      <c r="CM69" s="981"/>
      <c r="CN69" s="981"/>
      <c r="CO69" s="981"/>
      <c r="CP69" s="981"/>
      <c r="CQ69" s="981"/>
      <c r="CR69" s="981"/>
      <c r="CS69" s="981"/>
      <c r="CT69" s="1020"/>
      <c r="CU69" s="981"/>
      <c r="CV69" s="981"/>
      <c r="CW69" s="981"/>
      <c r="CX69" s="981"/>
      <c r="CY69" s="981"/>
      <c r="CZ69" s="981"/>
      <c r="DA69" s="981"/>
      <c r="DB69" s="981"/>
      <c r="DC69" s="981"/>
      <c r="DD69" s="981"/>
      <c r="DE69" s="981"/>
      <c r="DF69" s="981"/>
      <c r="DG69" s="981"/>
      <c r="DH69" s="981"/>
      <c r="DI69" s="981"/>
      <c r="DJ69" s="1020"/>
      <c r="DK69" s="981"/>
      <c r="DL69" s="981"/>
      <c r="DM69" s="981"/>
      <c r="DN69" s="981"/>
      <c r="DO69" s="981"/>
      <c r="DP69" s="981"/>
      <c r="DQ69" s="981"/>
      <c r="DR69" s="981"/>
      <c r="DS69" s="981"/>
      <c r="DT69" s="981"/>
      <c r="DU69" s="981"/>
      <c r="DV69" s="981"/>
      <c r="DW69" s="981"/>
      <c r="DX69" s="981"/>
      <c r="DY69" s="981"/>
      <c r="DZ69" s="1020"/>
      <c r="EA69" s="981"/>
      <c r="EB69" s="981"/>
      <c r="EC69" s="981"/>
      <c r="ED69" s="981"/>
      <c r="EE69" s="981"/>
      <c r="EF69" s="981"/>
      <c r="EG69" s="981"/>
      <c r="EH69" s="981"/>
      <c r="EI69" s="981"/>
      <c r="EJ69" s="981"/>
      <c r="EK69" s="981"/>
      <c r="EL69" s="981"/>
      <c r="EM69" s="981"/>
      <c r="EN69" s="981"/>
      <c r="EO69" s="981"/>
      <c r="EP69" s="1020"/>
      <c r="EQ69" s="981"/>
      <c r="ER69" s="981"/>
      <c r="ES69" s="981"/>
      <c r="ET69" s="981"/>
      <c r="EU69" s="981"/>
      <c r="EV69" s="981"/>
      <c r="EW69" s="981"/>
      <c r="EX69" s="981"/>
      <c r="EY69" s="981"/>
      <c r="EZ69" s="981"/>
      <c r="FA69" s="981"/>
      <c r="FB69" s="981"/>
      <c r="FC69" s="981"/>
      <c r="FD69" s="981"/>
      <c r="FE69" s="981"/>
      <c r="FF69" s="1020"/>
      <c r="FG69" s="981"/>
      <c r="FH69" s="981"/>
      <c r="FI69" s="981"/>
      <c r="FJ69" s="981"/>
      <c r="FK69" s="981"/>
      <c r="FL69" s="981"/>
      <c r="FM69" s="981"/>
      <c r="FN69" s="981"/>
      <c r="FO69" s="981"/>
      <c r="FP69" s="981"/>
      <c r="FQ69" s="981"/>
      <c r="FR69" s="981"/>
      <c r="FS69" s="981"/>
      <c r="FT69" s="981"/>
      <c r="FU69" s="981"/>
      <c r="FV69" s="1020"/>
      <c r="FW69" s="981"/>
      <c r="FX69" s="981"/>
      <c r="FY69" s="981"/>
      <c r="FZ69" s="981"/>
      <c r="GA69" s="981"/>
      <c r="GB69" s="981"/>
      <c r="GC69" s="981"/>
      <c r="GD69" s="981"/>
      <c r="GE69" s="981"/>
      <c r="GF69" s="981"/>
      <c r="GG69" s="981"/>
      <c r="GH69" s="981"/>
      <c r="GI69" s="981"/>
      <c r="GJ69" s="981"/>
      <c r="GK69" s="981"/>
      <c r="GL69" s="1020"/>
      <c r="GM69" s="981"/>
      <c r="GN69" s="981"/>
      <c r="GO69" s="981"/>
      <c r="GP69" s="981"/>
      <c r="GQ69" s="981"/>
      <c r="GR69" s="981"/>
      <c r="GS69" s="981"/>
      <c r="GT69" s="981"/>
      <c r="GU69" s="981"/>
      <c r="GV69" s="981"/>
      <c r="GW69" s="981"/>
      <c r="GX69" s="981"/>
      <c r="GY69" s="981"/>
      <c r="GZ69" s="981"/>
      <c r="HA69" s="981"/>
      <c r="HB69" s="1020"/>
      <c r="HC69" s="981"/>
      <c r="HD69" s="981"/>
      <c r="HE69" s="981"/>
      <c r="HF69" s="981"/>
      <c r="HG69" s="981"/>
      <c r="HH69" s="981"/>
      <c r="HI69" s="981"/>
      <c r="HJ69" s="981"/>
      <c r="HK69" s="981"/>
      <c r="HL69" s="981"/>
      <c r="HM69" s="981"/>
      <c r="HN69" s="981"/>
      <c r="HO69" s="981"/>
      <c r="HP69" s="981"/>
      <c r="HQ69" s="981"/>
      <c r="HR69" s="1020"/>
      <c r="HS69" s="981"/>
      <c r="HT69" s="981"/>
      <c r="HU69" s="981"/>
      <c r="HV69" s="981"/>
      <c r="HW69" s="981"/>
      <c r="HX69" s="981"/>
      <c r="HY69" s="981"/>
      <c r="HZ69" s="981"/>
      <c r="IA69" s="981"/>
      <c r="IB69" s="981"/>
      <c r="IC69" s="981"/>
      <c r="ID69" s="981"/>
      <c r="IE69" s="981"/>
      <c r="IF69" s="981"/>
      <c r="IG69" s="981"/>
      <c r="IH69" s="1020"/>
      <c r="II69" s="981"/>
      <c r="IJ69" s="981"/>
      <c r="IK69" s="981"/>
      <c r="IL69" s="981"/>
      <c r="IM69" s="981"/>
      <c r="IN69" s="981"/>
      <c r="IO69" s="981"/>
      <c r="IP69" s="981"/>
      <c r="IQ69" s="981"/>
      <c r="IR69" s="981"/>
      <c r="IS69" s="981"/>
      <c r="IT69" s="981"/>
      <c r="IU69" s="981"/>
      <c r="IV69" s="981"/>
      <c r="IW69" s="981"/>
      <c r="IX69" s="1020"/>
      <c r="IY69" s="981"/>
      <c r="IZ69" s="981"/>
      <c r="JA69" s="981"/>
      <c r="JB69" s="981"/>
      <c r="JC69" s="981"/>
      <c r="JD69" s="981"/>
      <c r="JE69" s="981"/>
      <c r="JF69" s="981"/>
      <c r="JG69" s="981"/>
      <c r="JH69" s="981"/>
      <c r="JI69" s="981"/>
      <c r="JJ69" s="981"/>
      <c r="JK69" s="981"/>
      <c r="JL69" s="981"/>
      <c r="JM69" s="981"/>
      <c r="JN69" s="1020"/>
      <c r="JO69" s="981"/>
      <c r="JP69" s="981"/>
      <c r="JQ69" s="981"/>
      <c r="JR69" s="981"/>
      <c r="JS69" s="981"/>
      <c r="JT69" s="981"/>
      <c r="JU69" s="981"/>
      <c r="JV69" s="981"/>
      <c r="JW69" s="981"/>
      <c r="JX69" s="981"/>
      <c r="JY69" s="981"/>
      <c r="JZ69" s="981"/>
      <c r="KA69" s="981"/>
      <c r="KB69" s="981"/>
      <c r="KC69" s="981"/>
      <c r="KD69" s="1020"/>
      <c r="KE69" s="981"/>
      <c r="KF69" s="981"/>
      <c r="KG69" s="981"/>
      <c r="KH69" s="981"/>
      <c r="KI69" s="981"/>
      <c r="KJ69" s="981"/>
      <c r="KK69" s="981"/>
      <c r="KL69" s="981"/>
      <c r="KM69" s="981"/>
      <c r="KN69" s="981"/>
      <c r="KO69" s="981"/>
      <c r="KP69" s="981"/>
      <c r="KQ69" s="981"/>
      <c r="KR69" s="981"/>
      <c r="KS69" s="981"/>
      <c r="KT69" s="1020"/>
      <c r="KU69" s="981"/>
      <c r="KV69" s="981"/>
      <c r="KW69" s="981"/>
      <c r="KX69" s="981"/>
      <c r="KY69" s="981"/>
      <c r="KZ69" s="981"/>
      <c r="LA69" s="981"/>
      <c r="LB69" s="981"/>
      <c r="LC69" s="981"/>
      <c r="LD69" s="981"/>
      <c r="LE69" s="981"/>
      <c r="LF69" s="981"/>
      <c r="LG69" s="981"/>
      <c r="LH69" s="981"/>
      <c r="LI69" s="981"/>
      <c r="LJ69" s="1020"/>
      <c r="LK69" s="981"/>
      <c r="LL69" s="981"/>
      <c r="LM69" s="981"/>
      <c r="LN69" s="981"/>
      <c r="LO69" s="981"/>
      <c r="LP69" s="981"/>
      <c r="LQ69" s="981"/>
      <c r="LR69" s="981"/>
      <c r="LS69" s="981"/>
      <c r="LT69" s="981"/>
      <c r="LU69" s="981"/>
      <c r="LV69" s="981"/>
      <c r="LW69" s="981"/>
      <c r="LX69" s="981"/>
      <c r="LY69" s="981"/>
      <c r="LZ69" s="1020"/>
      <c r="MA69" s="981"/>
      <c r="MB69" s="981"/>
      <c r="MC69" s="981"/>
      <c r="MD69" s="981"/>
      <c r="ME69" s="981"/>
      <c r="MF69" s="981"/>
      <c r="MG69" s="981"/>
      <c r="MH69" s="981"/>
      <c r="MI69" s="981"/>
      <c r="MJ69" s="981"/>
      <c r="MK69" s="981"/>
      <c r="ML69" s="981"/>
      <c r="MM69" s="981"/>
      <c r="MN69" s="981"/>
      <c r="MO69" s="981"/>
      <c r="MP69" s="1020"/>
      <c r="MQ69" s="981"/>
      <c r="MR69" s="981"/>
      <c r="MS69" s="981"/>
      <c r="MT69" s="981"/>
      <c r="MU69" s="981"/>
      <c r="MV69" s="981"/>
      <c r="MW69" s="981"/>
      <c r="MX69" s="981"/>
      <c r="MY69" s="981"/>
      <c r="MZ69" s="981"/>
      <c r="NA69" s="981"/>
      <c r="NB69" s="981"/>
      <c r="NC69" s="981"/>
      <c r="ND69" s="981"/>
      <c r="NE69" s="981"/>
      <c r="NF69" s="1020"/>
      <c r="NG69" s="981"/>
      <c r="NH69" s="981"/>
      <c r="NI69" s="981"/>
      <c r="NJ69" s="981"/>
      <c r="NK69" s="981"/>
      <c r="NL69" s="981"/>
      <c r="NM69" s="981"/>
      <c r="NN69" s="981"/>
      <c r="NO69" s="981"/>
      <c r="NP69" s="981"/>
      <c r="NQ69" s="981"/>
      <c r="NR69" s="981"/>
      <c r="NS69" s="981"/>
      <c r="NT69" s="981"/>
      <c r="NU69" s="981"/>
      <c r="NV69" s="1020"/>
      <c r="NW69" s="981"/>
      <c r="NX69" s="981"/>
      <c r="NY69" s="981"/>
      <c r="NZ69" s="981"/>
      <c r="OA69" s="981"/>
      <c r="OB69" s="981"/>
      <c r="OC69" s="981"/>
      <c r="OD69" s="981"/>
      <c r="OE69" s="981"/>
      <c r="OF69" s="981"/>
      <c r="OG69" s="981"/>
      <c r="OH69" s="981"/>
      <c r="OI69" s="981"/>
      <c r="OJ69" s="981"/>
      <c r="OK69" s="981"/>
      <c r="OL69" s="1020"/>
      <c r="OM69" s="981"/>
      <c r="ON69" s="981"/>
      <c r="OO69" s="981"/>
      <c r="OP69" s="981"/>
      <c r="OQ69" s="981"/>
      <c r="OR69" s="981"/>
      <c r="OS69" s="981"/>
      <c r="OT69" s="981"/>
      <c r="OU69" s="981"/>
      <c r="OV69" s="981"/>
      <c r="OW69" s="981"/>
      <c r="OX69" s="981"/>
      <c r="OY69" s="981"/>
      <c r="OZ69" s="981"/>
      <c r="PA69" s="981"/>
      <c r="PB69" s="1020"/>
      <c r="PC69" s="981"/>
      <c r="PD69" s="981"/>
      <c r="PE69" s="981"/>
      <c r="PF69" s="981"/>
      <c r="PG69" s="981"/>
      <c r="PH69" s="981"/>
      <c r="PI69" s="981"/>
      <c r="PJ69" s="981"/>
      <c r="PK69" s="981"/>
      <c r="PL69" s="981"/>
      <c r="PM69" s="981"/>
      <c r="PN69" s="981"/>
      <c r="PO69" s="981"/>
      <c r="PP69" s="981"/>
      <c r="PQ69" s="981"/>
      <c r="PR69" s="1020"/>
      <c r="PS69" s="981"/>
      <c r="PT69" s="981"/>
      <c r="PU69" s="981"/>
      <c r="PV69" s="981"/>
      <c r="PW69" s="981"/>
      <c r="PX69" s="981"/>
      <c r="PY69" s="981"/>
      <c r="PZ69" s="981"/>
      <c r="QA69" s="981"/>
      <c r="QB69" s="981"/>
      <c r="QC69" s="981"/>
      <c r="QD69" s="981"/>
      <c r="QE69" s="981"/>
      <c r="QF69" s="981"/>
      <c r="QG69" s="981"/>
      <c r="QH69" s="1020"/>
      <c r="QI69" s="981"/>
      <c r="QJ69" s="981"/>
      <c r="QK69" s="981"/>
      <c r="QL69" s="981"/>
      <c r="QM69" s="981"/>
      <c r="QN69" s="981"/>
      <c r="QO69" s="981"/>
      <c r="QP69" s="981"/>
      <c r="QQ69" s="981"/>
      <c r="QR69" s="981"/>
      <c r="QS69" s="981"/>
      <c r="QT69" s="981"/>
      <c r="QU69" s="981"/>
      <c r="QV69" s="981"/>
      <c r="QW69" s="981"/>
      <c r="QX69" s="1020"/>
      <c r="QY69" s="981"/>
      <c r="QZ69" s="981"/>
      <c r="RA69" s="981"/>
      <c r="RB69" s="981"/>
      <c r="RC69" s="981"/>
      <c r="RD69" s="981"/>
      <c r="RE69" s="981"/>
      <c r="RF69" s="981"/>
      <c r="RG69" s="981"/>
      <c r="RH69" s="981"/>
      <c r="RI69" s="981"/>
      <c r="RJ69" s="981"/>
      <c r="RK69" s="981"/>
      <c r="RL69" s="981"/>
      <c r="RM69" s="981"/>
      <c r="RN69" s="1020"/>
      <c r="RO69" s="981"/>
      <c r="RP69" s="981"/>
      <c r="RQ69" s="981"/>
      <c r="RR69" s="981"/>
      <c r="RS69" s="981"/>
      <c r="RT69" s="981"/>
      <c r="RU69" s="981"/>
      <c r="RV69" s="981"/>
      <c r="RW69" s="981"/>
      <c r="RX69" s="981"/>
      <c r="RY69" s="981"/>
      <c r="RZ69" s="981"/>
      <c r="SA69" s="981"/>
      <c r="SB69" s="981"/>
      <c r="SC69" s="981"/>
      <c r="SD69" s="1020"/>
      <c r="SE69" s="981"/>
      <c r="SF69" s="981"/>
      <c r="SG69" s="981"/>
      <c r="SH69" s="981"/>
      <c r="SI69" s="981"/>
      <c r="SJ69" s="981"/>
      <c r="SK69" s="981"/>
      <c r="SL69" s="981"/>
      <c r="SM69" s="981"/>
      <c r="SN69" s="981"/>
      <c r="SO69" s="981"/>
      <c r="SP69" s="981"/>
      <c r="SQ69" s="981"/>
      <c r="SR69" s="981"/>
      <c r="SS69" s="981"/>
      <c r="ST69" s="1020"/>
      <c r="SU69" s="981"/>
      <c r="SV69" s="981"/>
      <c r="SW69" s="981"/>
      <c r="SX69" s="981"/>
      <c r="SY69" s="981"/>
      <c r="SZ69" s="981"/>
      <c r="TA69" s="981"/>
      <c r="TB69" s="981"/>
      <c r="TC69" s="981"/>
      <c r="TD69" s="981"/>
      <c r="TE69" s="981"/>
      <c r="TF69" s="981"/>
      <c r="TG69" s="981"/>
      <c r="TH69" s="981"/>
      <c r="TI69" s="981"/>
      <c r="TJ69" s="1020"/>
      <c r="TK69" s="981"/>
      <c r="TL69" s="981"/>
      <c r="TM69" s="981"/>
      <c r="TN69" s="981"/>
      <c r="TO69" s="981"/>
      <c r="TP69" s="981"/>
      <c r="TQ69" s="981"/>
      <c r="TR69" s="981"/>
      <c r="TS69" s="981"/>
      <c r="TT69" s="981"/>
      <c r="TU69" s="981"/>
      <c r="TV69" s="981"/>
      <c r="TW69" s="981"/>
      <c r="TX69" s="981"/>
      <c r="TY69" s="981"/>
      <c r="TZ69" s="1020"/>
      <c r="UA69" s="981"/>
      <c r="UB69" s="981"/>
      <c r="UC69" s="981"/>
      <c r="UD69" s="981"/>
      <c r="UE69" s="981"/>
      <c r="UF69" s="981"/>
      <c r="UG69" s="981"/>
      <c r="UH69" s="981"/>
      <c r="UI69" s="981"/>
      <c r="UJ69" s="981"/>
      <c r="UK69" s="981"/>
      <c r="UL69" s="981"/>
      <c r="UM69" s="981"/>
      <c r="UN69" s="981"/>
      <c r="UO69" s="981"/>
      <c r="UP69" s="1020"/>
      <c r="UQ69" s="981"/>
      <c r="UR69" s="981"/>
      <c r="US69" s="981"/>
      <c r="UT69" s="981"/>
      <c r="UU69" s="981"/>
      <c r="UV69" s="981"/>
      <c r="UW69" s="981"/>
      <c r="UX69" s="981"/>
      <c r="UY69" s="981"/>
      <c r="UZ69" s="981"/>
      <c r="VA69" s="981"/>
      <c r="VB69" s="981"/>
      <c r="VC69" s="981"/>
      <c r="VD69" s="981"/>
      <c r="VE69" s="981"/>
      <c r="VF69" s="1020"/>
      <c r="VG69" s="981"/>
      <c r="VH69" s="981"/>
      <c r="VI69" s="981"/>
      <c r="VJ69" s="981"/>
      <c r="VK69" s="981"/>
      <c r="VL69" s="981"/>
      <c r="VM69" s="981"/>
      <c r="VN69" s="981"/>
      <c r="VO69" s="981"/>
      <c r="VP69" s="981"/>
      <c r="VQ69" s="981"/>
      <c r="VR69" s="981"/>
      <c r="VS69" s="981"/>
      <c r="VT69" s="981"/>
      <c r="VU69" s="981"/>
      <c r="VV69" s="1020"/>
      <c r="VW69" s="981"/>
      <c r="VX69" s="981"/>
      <c r="VY69" s="981"/>
      <c r="VZ69" s="981"/>
      <c r="WA69" s="981"/>
      <c r="WB69" s="981"/>
      <c r="WC69" s="981"/>
      <c r="WD69" s="981"/>
      <c r="WE69" s="981"/>
      <c r="WF69" s="981"/>
      <c r="WG69" s="981"/>
      <c r="WH69" s="981"/>
      <c r="WI69" s="981"/>
      <c r="WJ69" s="981"/>
      <c r="WK69" s="981"/>
      <c r="WL69" s="1020"/>
      <c r="WM69" s="981"/>
      <c r="WN69" s="981"/>
      <c r="WO69" s="981"/>
      <c r="WP69" s="981"/>
      <c r="WQ69" s="981"/>
      <c r="WR69" s="981"/>
      <c r="WS69" s="981"/>
      <c r="WT69" s="981"/>
      <c r="WU69" s="981"/>
      <c r="WV69" s="981"/>
      <c r="WW69" s="981"/>
      <c r="WX69" s="981"/>
      <c r="WY69" s="981"/>
      <c r="WZ69" s="981"/>
      <c r="XA69" s="981"/>
      <c r="XB69" s="1020"/>
      <c r="XC69" s="981"/>
      <c r="XD69" s="981"/>
      <c r="XE69" s="981"/>
      <c r="XF69" s="981"/>
      <c r="XG69" s="981"/>
      <c r="XH69" s="981"/>
      <c r="XI69" s="981"/>
      <c r="XJ69" s="981"/>
      <c r="XK69" s="981"/>
      <c r="XL69" s="981"/>
      <c r="XM69" s="981"/>
      <c r="XN69" s="981"/>
      <c r="XO69" s="981"/>
      <c r="XP69" s="981"/>
      <c r="XQ69" s="981"/>
      <c r="XR69" s="1020"/>
      <c r="XS69" s="981"/>
      <c r="XT69" s="981"/>
      <c r="XU69" s="981"/>
      <c r="XV69" s="981"/>
      <c r="XW69" s="981"/>
      <c r="XX69" s="981"/>
      <c r="XY69" s="981"/>
      <c r="XZ69" s="981"/>
      <c r="YA69" s="981"/>
      <c r="YB69" s="981"/>
      <c r="YC69" s="981"/>
      <c r="YD69" s="981"/>
      <c r="YE69" s="981"/>
      <c r="YF69" s="981"/>
      <c r="YG69" s="981"/>
      <c r="YH69" s="1020"/>
      <c r="YI69" s="981"/>
      <c r="YJ69" s="981"/>
      <c r="YK69" s="981"/>
      <c r="YL69" s="981"/>
      <c r="YM69" s="981"/>
      <c r="YN69" s="981"/>
      <c r="YO69" s="981"/>
      <c r="YP69" s="981"/>
      <c r="YQ69" s="981"/>
      <c r="YR69" s="981"/>
      <c r="YS69" s="981"/>
      <c r="YT69" s="981"/>
      <c r="YU69" s="981"/>
      <c r="YV69" s="981"/>
      <c r="YW69" s="981"/>
      <c r="YX69" s="1020"/>
      <c r="YY69" s="981"/>
      <c r="YZ69" s="981"/>
      <c r="ZA69" s="981"/>
      <c r="ZB69" s="981"/>
      <c r="ZC69" s="981"/>
      <c r="ZD69" s="981"/>
      <c r="ZE69" s="981"/>
      <c r="ZF69" s="981"/>
      <c r="ZG69" s="981"/>
      <c r="ZH69" s="981"/>
      <c r="ZI69" s="981"/>
      <c r="ZJ69" s="981"/>
      <c r="ZK69" s="981"/>
      <c r="ZL69" s="981"/>
      <c r="ZM69" s="981"/>
      <c r="ZN69" s="1020"/>
      <c r="ZO69" s="981"/>
      <c r="ZP69" s="981"/>
      <c r="ZQ69" s="981"/>
      <c r="ZR69" s="981"/>
      <c r="ZS69" s="981"/>
      <c r="ZT69" s="981"/>
      <c r="ZU69" s="981"/>
      <c r="ZV69" s="981"/>
      <c r="ZW69" s="981"/>
      <c r="ZX69" s="981"/>
      <c r="ZY69" s="981"/>
      <c r="ZZ69" s="981"/>
      <c r="AAA69" s="981"/>
      <c r="AAB69" s="981"/>
      <c r="AAC69" s="981"/>
      <c r="AAD69" s="1020"/>
      <c r="AAE69" s="981"/>
      <c r="AAF69" s="981"/>
      <c r="AAG69" s="981"/>
      <c r="AAH69" s="981"/>
      <c r="AAI69" s="981"/>
      <c r="AAJ69" s="981"/>
      <c r="AAK69" s="981"/>
      <c r="AAL69" s="981"/>
      <c r="AAM69" s="981"/>
      <c r="AAN69" s="981"/>
      <c r="AAO69" s="981"/>
      <c r="AAP69" s="981"/>
      <c r="AAQ69" s="981"/>
      <c r="AAR69" s="981"/>
      <c r="AAS69" s="981"/>
      <c r="AAT69" s="1020"/>
      <c r="AAU69" s="981"/>
      <c r="AAV69" s="981"/>
      <c r="AAW69" s="981"/>
      <c r="AAX69" s="981"/>
      <c r="AAY69" s="981"/>
      <c r="AAZ69" s="981"/>
      <c r="ABA69" s="981"/>
      <c r="ABB69" s="981"/>
      <c r="ABC69" s="981"/>
      <c r="ABD69" s="981"/>
      <c r="ABE69" s="981"/>
      <c r="ABF69" s="981"/>
      <c r="ABG69" s="981"/>
      <c r="ABH69" s="981"/>
      <c r="ABI69" s="981"/>
      <c r="ABJ69" s="1020"/>
      <c r="ABK69" s="981"/>
      <c r="ABL69" s="981"/>
      <c r="ABM69" s="981"/>
      <c r="ABN69" s="981"/>
      <c r="ABO69" s="981"/>
      <c r="ABP69" s="981"/>
      <c r="ABQ69" s="981"/>
      <c r="ABR69" s="981"/>
      <c r="ABS69" s="981"/>
      <c r="ABT69" s="981"/>
      <c r="ABU69" s="981"/>
      <c r="ABV69" s="981"/>
      <c r="ABW69" s="981"/>
      <c r="ABX69" s="981"/>
      <c r="ABY69" s="981"/>
      <c r="ABZ69" s="1020"/>
      <c r="ACA69" s="981"/>
      <c r="ACB69" s="981"/>
      <c r="ACC69" s="981"/>
      <c r="ACD69" s="981"/>
      <c r="ACE69" s="981"/>
      <c r="ACF69" s="981"/>
      <c r="ACG69" s="981"/>
      <c r="ACH69" s="981"/>
      <c r="ACI69" s="981"/>
      <c r="ACJ69" s="981"/>
      <c r="ACK69" s="981"/>
      <c r="ACL69" s="981"/>
      <c r="ACM69" s="981"/>
      <c r="ACN69" s="981"/>
      <c r="ACO69" s="981"/>
      <c r="ACP69" s="1020"/>
      <c r="ACQ69" s="981"/>
      <c r="ACR69" s="981"/>
      <c r="ACS69" s="981"/>
      <c r="ACT69" s="981"/>
      <c r="ACU69" s="981"/>
      <c r="ACV69" s="981"/>
      <c r="ACW69" s="981"/>
      <c r="ACX69" s="981"/>
      <c r="ACY69" s="981"/>
      <c r="ACZ69" s="981"/>
      <c r="ADA69" s="981"/>
      <c r="ADB69" s="981"/>
      <c r="ADC69" s="981"/>
      <c r="ADD69" s="981"/>
      <c r="ADE69" s="981"/>
      <c r="ADF69" s="1020"/>
      <c r="ADG69" s="981"/>
      <c r="ADH69" s="981"/>
      <c r="ADI69" s="981"/>
      <c r="ADJ69" s="981"/>
      <c r="ADK69" s="981"/>
      <c r="ADL69" s="981"/>
      <c r="ADM69" s="981"/>
      <c r="ADN69" s="981"/>
      <c r="ADO69" s="981"/>
      <c r="ADP69" s="981"/>
      <c r="ADQ69" s="981"/>
      <c r="ADR69" s="981"/>
      <c r="ADS69" s="981"/>
      <c r="ADT69" s="981"/>
      <c r="ADU69" s="981"/>
      <c r="ADV69" s="1020"/>
      <c r="ADW69" s="981"/>
      <c r="ADX69" s="981"/>
      <c r="ADY69" s="981"/>
      <c r="ADZ69" s="981"/>
      <c r="AEA69" s="981"/>
      <c r="AEB69" s="981"/>
      <c r="AEC69" s="981"/>
      <c r="AED69" s="981"/>
      <c r="AEE69" s="981"/>
      <c r="AEF69" s="981"/>
      <c r="AEG69" s="981"/>
      <c r="AEH69" s="981"/>
      <c r="AEI69" s="981"/>
      <c r="AEJ69" s="981"/>
      <c r="AEK69" s="981"/>
      <c r="AEL69" s="1020"/>
      <c r="AEM69" s="981"/>
      <c r="AEN69" s="981"/>
      <c r="AEO69" s="981"/>
      <c r="AEP69" s="981"/>
      <c r="AEQ69" s="981"/>
      <c r="AER69" s="981"/>
      <c r="AES69" s="981"/>
      <c r="AET69" s="981"/>
      <c r="AEU69" s="981"/>
      <c r="AEV69" s="981"/>
      <c r="AEW69" s="981"/>
      <c r="AEX69" s="981"/>
      <c r="AEY69" s="981"/>
      <c r="AEZ69" s="981"/>
      <c r="AFA69" s="981"/>
      <c r="AFB69" s="1020"/>
      <c r="AFC69" s="981"/>
      <c r="AFD69" s="981"/>
      <c r="AFE69" s="981"/>
      <c r="AFF69" s="981"/>
      <c r="AFG69" s="981"/>
      <c r="AFH69" s="981"/>
      <c r="AFI69" s="981"/>
      <c r="AFJ69" s="981"/>
      <c r="AFK69" s="981"/>
      <c r="AFL69" s="981"/>
      <c r="AFM69" s="981"/>
      <c r="AFN69" s="981"/>
      <c r="AFO69" s="981"/>
      <c r="AFP69" s="981"/>
      <c r="AFQ69" s="981"/>
      <c r="AFR69" s="1020"/>
      <c r="AFS69" s="981"/>
      <c r="AFT69" s="981"/>
      <c r="AFU69" s="981"/>
      <c r="AFV69" s="981"/>
      <c r="AFW69" s="981"/>
      <c r="AFX69" s="981"/>
      <c r="AFY69" s="981"/>
      <c r="AFZ69" s="981"/>
      <c r="AGA69" s="981"/>
      <c r="AGB69" s="981"/>
      <c r="AGC69" s="981"/>
      <c r="AGD69" s="981"/>
      <c r="AGE69" s="981"/>
      <c r="AGF69" s="981"/>
      <c r="AGG69" s="981"/>
      <c r="AGH69" s="1020"/>
      <c r="AGI69" s="981"/>
      <c r="AGJ69" s="981"/>
      <c r="AGK69" s="981"/>
      <c r="AGL69" s="981"/>
      <c r="AGM69" s="981"/>
      <c r="AGN69" s="981"/>
      <c r="AGO69" s="981"/>
      <c r="AGP69" s="981"/>
      <c r="AGQ69" s="981"/>
      <c r="AGR69" s="981"/>
      <c r="AGS69" s="981"/>
      <c r="AGT69" s="981"/>
      <c r="AGU69" s="981"/>
      <c r="AGV69" s="981"/>
      <c r="AGW69" s="981"/>
      <c r="AGX69" s="1020"/>
      <c r="AGY69" s="981"/>
      <c r="AGZ69" s="981"/>
      <c r="AHA69" s="981"/>
      <c r="AHB69" s="981"/>
      <c r="AHC69" s="981"/>
      <c r="AHD69" s="981"/>
      <c r="AHE69" s="981"/>
      <c r="AHF69" s="981"/>
      <c r="AHG69" s="981"/>
      <c r="AHH69" s="981"/>
      <c r="AHI69" s="981"/>
      <c r="AHJ69" s="981"/>
      <c r="AHK69" s="981"/>
      <c r="AHL69" s="981"/>
      <c r="AHM69" s="981"/>
      <c r="AHN69" s="1020"/>
      <c r="AHO69" s="981"/>
      <c r="AHP69" s="981"/>
      <c r="AHQ69" s="981"/>
      <c r="AHR69" s="981"/>
      <c r="AHS69" s="981"/>
      <c r="AHT69" s="981"/>
      <c r="AHU69" s="981"/>
      <c r="AHV69" s="981"/>
      <c r="AHW69" s="981"/>
      <c r="AHX69" s="981"/>
      <c r="AHY69" s="981"/>
      <c r="AHZ69" s="981"/>
      <c r="AIA69" s="981"/>
      <c r="AIB69" s="981"/>
      <c r="AIC69" s="981"/>
      <c r="AID69" s="1020"/>
      <c r="AIE69" s="981"/>
      <c r="AIF69" s="981"/>
      <c r="AIG69" s="981"/>
      <c r="AIH69" s="981"/>
      <c r="AII69" s="981"/>
      <c r="AIJ69" s="981"/>
      <c r="AIK69" s="981"/>
      <c r="AIL69" s="981"/>
      <c r="AIM69" s="981"/>
      <c r="AIN69" s="981"/>
      <c r="AIO69" s="981"/>
      <c r="AIP69" s="981"/>
      <c r="AIQ69" s="981"/>
      <c r="AIR69" s="981"/>
      <c r="AIS69" s="981"/>
      <c r="AIT69" s="1020"/>
      <c r="AIU69" s="981"/>
      <c r="AIV69" s="981"/>
      <c r="AIW69" s="981"/>
      <c r="AIX69" s="981"/>
      <c r="AIY69" s="981"/>
      <c r="AIZ69" s="981"/>
      <c r="AJA69" s="981"/>
      <c r="AJB69" s="981"/>
      <c r="AJC69" s="981"/>
      <c r="AJD69" s="981"/>
      <c r="AJE69" s="981"/>
      <c r="AJF69" s="981"/>
      <c r="AJG69" s="981"/>
      <c r="AJH69" s="981"/>
      <c r="AJI69" s="981"/>
      <c r="AJJ69" s="1020"/>
      <c r="AJK69" s="981"/>
      <c r="AJL69" s="981"/>
      <c r="AJM69" s="981"/>
      <c r="AJN69" s="981"/>
      <c r="AJO69" s="981"/>
      <c r="AJP69" s="981"/>
      <c r="AJQ69" s="981"/>
      <c r="AJR69" s="981"/>
      <c r="AJS69" s="981"/>
      <c r="AJT69" s="981"/>
      <c r="AJU69" s="981"/>
      <c r="AJV69" s="981"/>
      <c r="AJW69" s="981"/>
      <c r="AJX69" s="981"/>
      <c r="AJY69" s="981"/>
      <c r="AJZ69" s="1020"/>
      <c r="AKA69" s="981"/>
      <c r="AKB69" s="981"/>
      <c r="AKC69" s="981"/>
      <c r="AKD69" s="981"/>
      <c r="AKE69" s="981"/>
      <c r="AKF69" s="981"/>
      <c r="AKG69" s="981"/>
      <c r="AKH69" s="981"/>
      <c r="AKI69" s="981"/>
      <c r="AKJ69" s="981"/>
      <c r="AKK69" s="981"/>
      <c r="AKL69" s="981"/>
      <c r="AKM69" s="981"/>
      <c r="AKN69" s="981"/>
      <c r="AKO69" s="981"/>
      <c r="AKP69" s="1020"/>
      <c r="AKQ69" s="981"/>
      <c r="AKR69" s="981"/>
      <c r="AKS69" s="981"/>
      <c r="AKT69" s="981"/>
      <c r="AKU69" s="981"/>
      <c r="AKV69" s="981"/>
      <c r="AKW69" s="981"/>
      <c r="AKX69" s="981"/>
      <c r="AKY69" s="981"/>
      <c r="AKZ69" s="981"/>
      <c r="ALA69" s="981"/>
      <c r="ALB69" s="981"/>
      <c r="ALC69" s="981"/>
      <c r="ALD69" s="981"/>
      <c r="ALE69" s="981"/>
      <c r="ALF69" s="1020"/>
      <c r="ALG69" s="981"/>
      <c r="ALH69" s="981"/>
      <c r="ALI69" s="981"/>
      <c r="ALJ69" s="981"/>
      <c r="ALK69" s="981"/>
      <c r="ALL69" s="981"/>
      <c r="ALM69" s="981"/>
      <c r="ALN69" s="981"/>
      <c r="ALO69" s="981"/>
      <c r="ALP69" s="981"/>
      <c r="ALQ69" s="981"/>
      <c r="ALR69" s="981"/>
      <c r="ALS69" s="981"/>
      <c r="ALT69" s="981"/>
      <c r="ALU69" s="981"/>
      <c r="ALV69" s="1020"/>
      <c r="ALW69" s="981"/>
      <c r="ALX69" s="981"/>
      <c r="ALY69" s="981"/>
      <c r="ALZ69" s="981"/>
      <c r="AMA69" s="981"/>
      <c r="AMB69" s="981"/>
      <c r="AMC69" s="981"/>
      <c r="AMD69" s="981"/>
      <c r="AME69" s="981"/>
      <c r="AMF69" s="981"/>
      <c r="AMG69" s="981"/>
      <c r="AMH69" s="981"/>
      <c r="AMI69" s="981"/>
      <c r="AMJ69" s="981"/>
      <c r="AMK69" s="981"/>
      <c r="AML69" s="1020"/>
      <c r="AMM69" s="981"/>
      <c r="AMN69" s="981"/>
      <c r="AMO69" s="981"/>
      <c r="AMP69" s="981"/>
      <c r="AMQ69" s="981"/>
      <c r="AMR69" s="981"/>
      <c r="AMS69" s="981"/>
      <c r="AMT69" s="981"/>
      <c r="AMU69" s="981"/>
      <c r="AMV69" s="981"/>
      <c r="AMW69" s="981"/>
      <c r="AMX69" s="981"/>
      <c r="AMY69" s="981"/>
      <c r="AMZ69" s="981"/>
      <c r="ANA69" s="981"/>
      <c r="ANB69" s="1020"/>
      <c r="ANC69" s="981"/>
      <c r="AND69" s="981"/>
      <c r="ANE69" s="981"/>
      <c r="ANF69" s="981"/>
      <c r="ANG69" s="981"/>
      <c r="ANH69" s="981"/>
      <c r="ANI69" s="981"/>
      <c r="ANJ69" s="981"/>
      <c r="ANK69" s="981"/>
      <c r="ANL69" s="981"/>
      <c r="ANM69" s="981"/>
      <c r="ANN69" s="981"/>
      <c r="ANO69" s="981"/>
      <c r="ANP69" s="981"/>
      <c r="ANQ69" s="981"/>
      <c r="ANR69" s="1020"/>
      <c r="ANS69" s="981"/>
      <c r="ANT69" s="981"/>
      <c r="ANU69" s="981"/>
      <c r="ANV69" s="981"/>
      <c r="ANW69" s="981"/>
      <c r="ANX69" s="981"/>
      <c r="ANY69" s="981"/>
      <c r="ANZ69" s="981"/>
      <c r="AOA69" s="981"/>
      <c r="AOB69" s="981"/>
      <c r="AOC69" s="981"/>
      <c r="AOD69" s="981"/>
      <c r="AOE69" s="981"/>
      <c r="AOF69" s="981"/>
      <c r="AOG69" s="981"/>
      <c r="AOH69" s="1020"/>
      <c r="AOI69" s="981"/>
      <c r="AOJ69" s="981"/>
      <c r="AOK69" s="981"/>
      <c r="AOL69" s="981"/>
      <c r="AOM69" s="981"/>
      <c r="AON69" s="981"/>
      <c r="AOO69" s="981"/>
      <c r="AOP69" s="981"/>
      <c r="AOQ69" s="981"/>
      <c r="AOR69" s="981"/>
      <c r="AOS69" s="981"/>
      <c r="AOT69" s="981"/>
      <c r="AOU69" s="981"/>
      <c r="AOV69" s="981"/>
      <c r="AOW69" s="981"/>
      <c r="AOX69" s="1020"/>
      <c r="AOY69" s="981"/>
      <c r="AOZ69" s="981"/>
      <c r="APA69" s="981"/>
      <c r="APB69" s="981"/>
      <c r="APC69" s="981"/>
      <c r="APD69" s="981"/>
      <c r="APE69" s="981"/>
      <c r="APF69" s="981"/>
      <c r="APG69" s="981"/>
      <c r="APH69" s="981"/>
      <c r="API69" s="981"/>
      <c r="APJ69" s="981"/>
      <c r="APK69" s="981"/>
      <c r="APL69" s="981"/>
      <c r="APM69" s="981"/>
      <c r="APN69" s="1020"/>
      <c r="APO69" s="981"/>
      <c r="APP69" s="981"/>
      <c r="APQ69" s="981"/>
      <c r="APR69" s="981"/>
      <c r="APS69" s="981"/>
      <c r="APT69" s="981"/>
      <c r="APU69" s="981"/>
      <c r="APV69" s="981"/>
      <c r="APW69" s="981"/>
      <c r="APX69" s="981"/>
      <c r="APY69" s="981"/>
      <c r="APZ69" s="981"/>
      <c r="AQA69" s="981"/>
      <c r="AQB69" s="981"/>
      <c r="AQC69" s="981"/>
      <c r="AQD69" s="1020"/>
      <c r="AQE69" s="981"/>
      <c r="AQF69" s="981"/>
      <c r="AQG69" s="981"/>
      <c r="AQH69" s="981"/>
      <c r="AQI69" s="981"/>
      <c r="AQJ69" s="981"/>
      <c r="AQK69" s="981"/>
      <c r="AQL69" s="981"/>
      <c r="AQM69" s="981"/>
      <c r="AQN69" s="981"/>
      <c r="AQO69" s="981"/>
      <c r="AQP69" s="981"/>
      <c r="AQQ69" s="981"/>
      <c r="AQR69" s="981"/>
      <c r="AQS69" s="981"/>
      <c r="AQT69" s="1020"/>
      <c r="AQU69" s="981"/>
      <c r="AQV69" s="981"/>
      <c r="AQW69" s="981"/>
      <c r="AQX69" s="981"/>
      <c r="AQY69" s="981"/>
      <c r="AQZ69" s="981"/>
      <c r="ARA69" s="981"/>
      <c r="ARB69" s="981"/>
      <c r="ARC69" s="981"/>
      <c r="ARD69" s="981"/>
      <c r="ARE69" s="981"/>
      <c r="ARF69" s="981"/>
      <c r="ARG69" s="981"/>
      <c r="ARH69" s="981"/>
      <c r="ARI69" s="981"/>
      <c r="ARJ69" s="1020"/>
      <c r="ARK69" s="981"/>
      <c r="ARL69" s="981"/>
      <c r="ARM69" s="981"/>
      <c r="ARN69" s="981"/>
      <c r="ARO69" s="981"/>
      <c r="ARP69" s="981"/>
      <c r="ARQ69" s="981"/>
      <c r="ARR69" s="981"/>
      <c r="ARS69" s="981"/>
      <c r="ART69" s="981"/>
      <c r="ARU69" s="981"/>
      <c r="ARV69" s="981"/>
      <c r="ARW69" s="981"/>
      <c r="ARX69" s="981"/>
      <c r="ARY69" s="981"/>
      <c r="ARZ69" s="1020"/>
      <c r="ASA69" s="981"/>
      <c r="ASB69" s="981"/>
      <c r="ASC69" s="981"/>
      <c r="ASD69" s="981"/>
      <c r="ASE69" s="981"/>
      <c r="ASF69" s="981"/>
      <c r="ASG69" s="981"/>
      <c r="ASH69" s="981"/>
      <c r="ASI69" s="981"/>
      <c r="ASJ69" s="981"/>
      <c r="ASK69" s="981"/>
      <c r="ASL69" s="981"/>
      <c r="ASM69" s="981"/>
      <c r="ASN69" s="981"/>
      <c r="ASO69" s="981"/>
      <c r="ASP69" s="1020"/>
      <c r="ASQ69" s="981"/>
      <c r="ASR69" s="981"/>
      <c r="ASS69" s="981"/>
      <c r="AST69" s="981"/>
      <c r="ASU69" s="981"/>
      <c r="ASV69" s="981"/>
      <c r="ASW69" s="981"/>
      <c r="ASX69" s="981"/>
      <c r="ASY69" s="981"/>
      <c r="ASZ69" s="981"/>
      <c r="ATA69" s="981"/>
      <c r="ATB69" s="981"/>
      <c r="ATC69" s="981"/>
      <c r="ATD69" s="981"/>
      <c r="ATE69" s="981"/>
      <c r="ATF69" s="1020"/>
      <c r="ATG69" s="981"/>
      <c r="ATH69" s="981"/>
      <c r="ATI69" s="981"/>
      <c r="ATJ69" s="981"/>
      <c r="ATK69" s="981"/>
      <c r="ATL69" s="981"/>
      <c r="ATM69" s="981"/>
      <c r="ATN69" s="981"/>
      <c r="ATO69" s="981"/>
      <c r="ATP69" s="981"/>
      <c r="ATQ69" s="981"/>
      <c r="ATR69" s="981"/>
      <c r="ATS69" s="981"/>
      <c r="ATT69" s="981"/>
      <c r="ATU69" s="981"/>
      <c r="ATV69" s="1020"/>
      <c r="ATW69" s="981"/>
      <c r="ATX69" s="981"/>
      <c r="ATY69" s="981"/>
      <c r="ATZ69" s="981"/>
      <c r="AUA69" s="981"/>
      <c r="AUB69" s="981"/>
      <c r="AUC69" s="981"/>
      <c r="AUD69" s="981"/>
      <c r="AUE69" s="981"/>
      <c r="AUF69" s="981"/>
      <c r="AUG69" s="981"/>
      <c r="AUH69" s="981"/>
      <c r="AUI69" s="981"/>
      <c r="AUJ69" s="981"/>
      <c r="AUK69" s="981"/>
      <c r="AUL69" s="1020"/>
      <c r="AUM69" s="981"/>
      <c r="AUN69" s="981"/>
      <c r="AUO69" s="981"/>
      <c r="AUP69" s="981"/>
      <c r="AUQ69" s="981"/>
      <c r="AUR69" s="981"/>
      <c r="AUS69" s="981"/>
      <c r="AUT69" s="981"/>
      <c r="AUU69" s="981"/>
      <c r="AUV69" s="981"/>
      <c r="AUW69" s="981"/>
      <c r="AUX69" s="981"/>
      <c r="AUY69" s="981"/>
      <c r="AUZ69" s="981"/>
      <c r="AVA69" s="981"/>
      <c r="AVB69" s="1020"/>
      <c r="AVC69" s="981"/>
      <c r="AVD69" s="981"/>
      <c r="AVE69" s="981"/>
      <c r="AVF69" s="981"/>
      <c r="AVG69" s="981"/>
      <c r="AVH69" s="981"/>
      <c r="AVI69" s="981"/>
      <c r="AVJ69" s="981"/>
      <c r="AVK69" s="981"/>
      <c r="AVL69" s="981"/>
      <c r="AVM69" s="981"/>
      <c r="AVN69" s="981"/>
      <c r="AVO69" s="981"/>
      <c r="AVP69" s="981"/>
      <c r="AVQ69" s="981"/>
      <c r="AVR69" s="1020"/>
      <c r="AVS69" s="981"/>
      <c r="AVT69" s="981"/>
      <c r="AVU69" s="981"/>
      <c r="AVV69" s="981"/>
      <c r="AVW69" s="981"/>
      <c r="AVX69" s="981"/>
      <c r="AVY69" s="981"/>
      <c r="AVZ69" s="981"/>
      <c r="AWA69" s="981"/>
      <c r="AWB69" s="981"/>
      <c r="AWC69" s="981"/>
      <c r="AWD69" s="981"/>
      <c r="AWE69" s="981"/>
      <c r="AWF69" s="981"/>
      <c r="AWG69" s="981"/>
      <c r="AWH69" s="1020"/>
      <c r="AWI69" s="981"/>
      <c r="AWJ69" s="981"/>
      <c r="AWK69" s="981"/>
      <c r="AWL69" s="981"/>
      <c r="AWM69" s="981"/>
      <c r="AWN69" s="981"/>
      <c r="AWO69" s="981"/>
      <c r="AWP69" s="981"/>
      <c r="AWQ69" s="981"/>
      <c r="AWR69" s="981"/>
      <c r="AWS69" s="981"/>
      <c r="AWT69" s="981"/>
      <c r="AWU69" s="981"/>
      <c r="AWV69" s="981"/>
      <c r="AWW69" s="981"/>
      <c r="AWX69" s="1020"/>
      <c r="AWY69" s="981"/>
      <c r="AWZ69" s="981"/>
      <c r="AXA69" s="981"/>
      <c r="AXB69" s="981"/>
      <c r="AXC69" s="981"/>
      <c r="AXD69" s="981"/>
      <c r="AXE69" s="981"/>
      <c r="AXF69" s="981"/>
      <c r="AXG69" s="981"/>
      <c r="AXH69" s="981"/>
      <c r="AXI69" s="981"/>
      <c r="AXJ69" s="981"/>
      <c r="AXK69" s="981"/>
      <c r="AXL69" s="981"/>
      <c r="AXM69" s="981"/>
      <c r="AXN69" s="1020"/>
      <c r="AXO69" s="981"/>
      <c r="AXP69" s="981"/>
      <c r="AXQ69" s="981"/>
      <c r="AXR69" s="981"/>
      <c r="AXS69" s="981"/>
      <c r="AXT69" s="981"/>
      <c r="AXU69" s="981"/>
      <c r="AXV69" s="981"/>
      <c r="AXW69" s="981"/>
      <c r="AXX69" s="981"/>
      <c r="AXY69" s="981"/>
      <c r="AXZ69" s="981"/>
      <c r="AYA69" s="981"/>
      <c r="AYB69" s="981"/>
      <c r="AYC69" s="981"/>
      <c r="AYD69" s="1020"/>
      <c r="AYE69" s="981"/>
      <c r="AYF69" s="981"/>
      <c r="AYG69" s="981"/>
      <c r="AYH69" s="981"/>
      <c r="AYI69" s="981"/>
      <c r="AYJ69" s="981"/>
      <c r="AYK69" s="981"/>
      <c r="AYL69" s="981"/>
      <c r="AYM69" s="981"/>
      <c r="AYN69" s="981"/>
      <c r="AYO69" s="981"/>
      <c r="AYP69" s="981"/>
      <c r="AYQ69" s="981"/>
      <c r="AYR69" s="981"/>
      <c r="AYS69" s="981"/>
      <c r="AYT69" s="1020"/>
      <c r="AYU69" s="981"/>
      <c r="AYV69" s="981"/>
      <c r="AYW69" s="981"/>
      <c r="AYX69" s="981"/>
      <c r="AYY69" s="981"/>
      <c r="AYZ69" s="981"/>
      <c r="AZA69" s="981"/>
      <c r="AZB69" s="981"/>
      <c r="AZC69" s="981"/>
      <c r="AZD69" s="981"/>
      <c r="AZE69" s="981"/>
      <c r="AZF69" s="981"/>
      <c r="AZG69" s="981"/>
      <c r="AZH69" s="981"/>
      <c r="AZI69" s="981"/>
      <c r="AZJ69" s="1020"/>
      <c r="AZK69" s="981"/>
      <c r="AZL69" s="981"/>
      <c r="AZM69" s="981"/>
      <c r="AZN69" s="981"/>
      <c r="AZO69" s="981"/>
      <c r="AZP69" s="981"/>
      <c r="AZQ69" s="981"/>
      <c r="AZR69" s="981"/>
      <c r="AZS69" s="981"/>
      <c r="AZT69" s="981"/>
      <c r="AZU69" s="981"/>
      <c r="AZV69" s="981"/>
      <c r="AZW69" s="981"/>
      <c r="AZX69" s="981"/>
      <c r="AZY69" s="981"/>
      <c r="AZZ69" s="1020"/>
      <c r="BAA69" s="981"/>
      <c r="BAB69" s="981"/>
      <c r="BAC69" s="981"/>
      <c r="BAD69" s="981"/>
      <c r="BAE69" s="981"/>
      <c r="BAF69" s="981"/>
      <c r="BAG69" s="981"/>
      <c r="BAH69" s="981"/>
      <c r="BAI69" s="981"/>
      <c r="BAJ69" s="981"/>
      <c r="BAK69" s="981"/>
      <c r="BAL69" s="981"/>
      <c r="BAM69" s="981"/>
      <c r="BAN69" s="981"/>
      <c r="BAO69" s="981"/>
      <c r="BAP69" s="1020"/>
      <c r="BAQ69" s="981"/>
      <c r="BAR69" s="981"/>
      <c r="BAS69" s="981"/>
      <c r="BAT69" s="981"/>
      <c r="BAU69" s="981"/>
      <c r="BAV69" s="981"/>
      <c r="BAW69" s="981"/>
      <c r="BAX69" s="981"/>
      <c r="BAY69" s="981"/>
      <c r="BAZ69" s="981"/>
      <c r="BBA69" s="981"/>
      <c r="BBB69" s="981"/>
      <c r="BBC69" s="981"/>
      <c r="BBD69" s="981"/>
      <c r="BBE69" s="981"/>
      <c r="BBF69" s="1020"/>
      <c r="BBG69" s="981"/>
      <c r="BBH69" s="981"/>
      <c r="BBI69" s="981"/>
      <c r="BBJ69" s="981"/>
      <c r="BBK69" s="981"/>
      <c r="BBL69" s="981"/>
      <c r="BBM69" s="981"/>
      <c r="BBN69" s="981"/>
      <c r="BBO69" s="981"/>
      <c r="BBP69" s="981"/>
      <c r="BBQ69" s="981"/>
      <c r="BBR69" s="981"/>
      <c r="BBS69" s="981"/>
      <c r="BBT69" s="981"/>
      <c r="BBU69" s="981"/>
      <c r="BBV69" s="1020"/>
      <c r="BBW69" s="981"/>
      <c r="BBX69" s="981"/>
      <c r="BBY69" s="981"/>
      <c r="BBZ69" s="981"/>
      <c r="BCA69" s="981"/>
      <c r="BCB69" s="981"/>
      <c r="BCC69" s="981"/>
      <c r="BCD69" s="981"/>
      <c r="BCE69" s="981"/>
      <c r="BCF69" s="981"/>
      <c r="BCG69" s="981"/>
      <c r="BCH69" s="981"/>
      <c r="BCI69" s="981"/>
      <c r="BCJ69" s="981"/>
      <c r="BCK69" s="981"/>
      <c r="BCL69" s="1020"/>
      <c r="BCM69" s="981"/>
      <c r="BCN69" s="981"/>
      <c r="BCO69" s="981"/>
      <c r="BCP69" s="981"/>
      <c r="BCQ69" s="981"/>
      <c r="BCR69" s="981"/>
      <c r="BCS69" s="981"/>
      <c r="BCT69" s="981"/>
      <c r="BCU69" s="981"/>
      <c r="BCV69" s="981"/>
      <c r="BCW69" s="981"/>
      <c r="BCX69" s="981"/>
      <c r="BCY69" s="981"/>
      <c r="BCZ69" s="981"/>
      <c r="BDA69" s="981"/>
      <c r="BDB69" s="1020"/>
      <c r="BDC69" s="981"/>
      <c r="BDD69" s="981"/>
      <c r="BDE69" s="981"/>
      <c r="BDF69" s="981"/>
      <c r="BDG69" s="981"/>
      <c r="BDH69" s="981"/>
      <c r="BDI69" s="981"/>
      <c r="BDJ69" s="981"/>
      <c r="BDK69" s="981"/>
      <c r="BDL69" s="981"/>
      <c r="BDM69" s="981"/>
      <c r="BDN69" s="981"/>
      <c r="BDO69" s="981"/>
      <c r="BDP69" s="981"/>
      <c r="BDQ69" s="981"/>
      <c r="BDR69" s="1020"/>
      <c r="BDS69" s="981"/>
      <c r="BDT69" s="981"/>
      <c r="BDU69" s="981"/>
      <c r="BDV69" s="981"/>
      <c r="BDW69" s="981"/>
      <c r="BDX69" s="981"/>
      <c r="BDY69" s="981"/>
      <c r="BDZ69" s="981"/>
      <c r="BEA69" s="981"/>
      <c r="BEB69" s="981"/>
      <c r="BEC69" s="981"/>
      <c r="BED69" s="981"/>
      <c r="BEE69" s="981"/>
      <c r="BEF69" s="981"/>
      <c r="BEG69" s="981"/>
      <c r="BEH69" s="1020"/>
      <c r="BEI69" s="981"/>
      <c r="BEJ69" s="981"/>
      <c r="BEK69" s="981"/>
      <c r="BEL69" s="981"/>
      <c r="BEM69" s="981"/>
      <c r="BEN69" s="981"/>
      <c r="BEO69" s="981"/>
      <c r="BEP69" s="981"/>
      <c r="BEQ69" s="981"/>
      <c r="BER69" s="981"/>
      <c r="BES69" s="981"/>
      <c r="BET69" s="981"/>
      <c r="BEU69" s="981"/>
      <c r="BEV69" s="981"/>
      <c r="BEW69" s="981"/>
      <c r="BEX69" s="1020"/>
      <c r="BEY69" s="981"/>
      <c r="BEZ69" s="981"/>
      <c r="BFA69" s="981"/>
      <c r="BFB69" s="981"/>
      <c r="BFC69" s="981"/>
      <c r="BFD69" s="981"/>
      <c r="BFE69" s="981"/>
      <c r="BFF69" s="981"/>
      <c r="BFG69" s="981"/>
      <c r="BFH69" s="981"/>
      <c r="BFI69" s="981"/>
      <c r="BFJ69" s="981"/>
      <c r="BFK69" s="981"/>
      <c r="BFL69" s="981"/>
      <c r="BFM69" s="981"/>
      <c r="BFN69" s="1020"/>
      <c r="BFO69" s="981"/>
      <c r="BFP69" s="981"/>
      <c r="BFQ69" s="981"/>
      <c r="BFR69" s="981"/>
      <c r="BFS69" s="981"/>
      <c r="BFT69" s="981"/>
      <c r="BFU69" s="981"/>
      <c r="BFV69" s="981"/>
      <c r="BFW69" s="981"/>
      <c r="BFX69" s="981"/>
      <c r="BFY69" s="981"/>
      <c r="BFZ69" s="981"/>
      <c r="BGA69" s="981"/>
      <c r="BGB69" s="981"/>
      <c r="BGC69" s="981"/>
      <c r="BGD69" s="1020"/>
      <c r="BGE69" s="981"/>
      <c r="BGF69" s="981"/>
      <c r="BGG69" s="981"/>
      <c r="BGH69" s="981"/>
      <c r="BGI69" s="981"/>
      <c r="BGJ69" s="981"/>
      <c r="BGK69" s="981"/>
      <c r="BGL69" s="981"/>
      <c r="BGM69" s="981"/>
      <c r="BGN69" s="981"/>
      <c r="BGO69" s="981"/>
      <c r="BGP69" s="981"/>
      <c r="BGQ69" s="981"/>
      <c r="BGR69" s="981"/>
      <c r="BGS69" s="981"/>
      <c r="BGT69" s="1020"/>
      <c r="BGU69" s="981"/>
      <c r="BGV69" s="981"/>
      <c r="BGW69" s="981"/>
      <c r="BGX69" s="981"/>
      <c r="BGY69" s="981"/>
      <c r="BGZ69" s="981"/>
      <c r="BHA69" s="981"/>
      <c r="BHB69" s="981"/>
      <c r="BHC69" s="981"/>
      <c r="BHD69" s="981"/>
      <c r="BHE69" s="981"/>
      <c r="BHF69" s="981"/>
      <c r="BHG69" s="981"/>
      <c r="BHH69" s="981"/>
      <c r="BHI69" s="981"/>
      <c r="BHJ69" s="1020"/>
      <c r="BHK69" s="981"/>
      <c r="BHL69" s="981"/>
      <c r="BHM69" s="981"/>
      <c r="BHN69" s="981"/>
      <c r="BHO69" s="981"/>
      <c r="BHP69" s="981"/>
      <c r="BHQ69" s="981"/>
      <c r="BHR69" s="981"/>
      <c r="BHS69" s="981"/>
      <c r="BHT69" s="981"/>
      <c r="BHU69" s="981"/>
      <c r="BHV69" s="981"/>
      <c r="BHW69" s="981"/>
      <c r="BHX69" s="981"/>
      <c r="BHY69" s="981"/>
      <c r="BHZ69" s="1020"/>
      <c r="BIA69" s="981"/>
      <c r="BIB69" s="981"/>
      <c r="BIC69" s="981"/>
      <c r="BID69" s="981"/>
      <c r="BIE69" s="981"/>
      <c r="BIF69" s="981"/>
      <c r="BIG69" s="981"/>
      <c r="BIH69" s="981"/>
      <c r="BII69" s="981"/>
      <c r="BIJ69" s="981"/>
      <c r="BIK69" s="981"/>
      <c r="BIL69" s="981"/>
      <c r="BIM69" s="981"/>
      <c r="BIN69" s="981"/>
      <c r="BIO69" s="981"/>
      <c r="BIP69" s="1020"/>
      <c r="BIQ69" s="981"/>
      <c r="BIR69" s="981"/>
      <c r="BIS69" s="981"/>
      <c r="BIT69" s="981"/>
      <c r="BIU69" s="981"/>
      <c r="BIV69" s="981"/>
      <c r="BIW69" s="981"/>
      <c r="BIX69" s="981"/>
      <c r="BIY69" s="981"/>
      <c r="BIZ69" s="981"/>
      <c r="BJA69" s="981"/>
      <c r="BJB69" s="981"/>
      <c r="BJC69" s="981"/>
      <c r="BJD69" s="981"/>
      <c r="BJE69" s="981"/>
      <c r="BJF69" s="1020"/>
      <c r="BJG69" s="981"/>
      <c r="BJH69" s="981"/>
      <c r="BJI69" s="981"/>
      <c r="BJJ69" s="981"/>
      <c r="BJK69" s="981"/>
      <c r="BJL69" s="981"/>
      <c r="BJM69" s="981"/>
      <c r="BJN69" s="981"/>
      <c r="BJO69" s="981"/>
      <c r="BJP69" s="981"/>
      <c r="BJQ69" s="981"/>
      <c r="BJR69" s="981"/>
      <c r="BJS69" s="981"/>
      <c r="BJT69" s="981"/>
      <c r="BJU69" s="981"/>
      <c r="BJV69" s="1020"/>
      <c r="BJW69" s="981"/>
      <c r="BJX69" s="981"/>
      <c r="BJY69" s="981"/>
      <c r="BJZ69" s="981"/>
      <c r="BKA69" s="981"/>
      <c r="BKB69" s="981"/>
      <c r="BKC69" s="981"/>
      <c r="BKD69" s="981"/>
      <c r="BKE69" s="981"/>
      <c r="BKF69" s="981"/>
      <c r="BKG69" s="981"/>
      <c r="BKH69" s="981"/>
      <c r="BKI69" s="981"/>
      <c r="BKJ69" s="981"/>
      <c r="BKK69" s="981"/>
      <c r="BKL69" s="1020"/>
      <c r="BKM69" s="981"/>
      <c r="BKN69" s="981"/>
      <c r="BKO69" s="981"/>
      <c r="BKP69" s="981"/>
      <c r="BKQ69" s="981"/>
      <c r="BKR69" s="981"/>
      <c r="BKS69" s="981"/>
      <c r="BKT69" s="981"/>
      <c r="BKU69" s="981"/>
      <c r="BKV69" s="981"/>
      <c r="BKW69" s="981"/>
      <c r="BKX69" s="981"/>
      <c r="BKY69" s="981"/>
      <c r="BKZ69" s="981"/>
      <c r="BLA69" s="981"/>
      <c r="BLB69" s="1020"/>
      <c r="BLC69" s="981"/>
      <c r="BLD69" s="981"/>
      <c r="BLE69" s="981"/>
      <c r="BLF69" s="981"/>
      <c r="BLG69" s="981"/>
      <c r="BLH69" s="981"/>
      <c r="BLI69" s="981"/>
      <c r="BLJ69" s="981"/>
      <c r="BLK69" s="981"/>
      <c r="BLL69" s="981"/>
      <c r="BLM69" s="981"/>
      <c r="BLN69" s="981"/>
      <c r="BLO69" s="981"/>
      <c r="BLP69" s="981"/>
      <c r="BLQ69" s="981"/>
      <c r="BLR69" s="1020"/>
      <c r="BLS69" s="981"/>
      <c r="BLT69" s="981"/>
      <c r="BLU69" s="981"/>
      <c r="BLV69" s="981"/>
      <c r="BLW69" s="981"/>
      <c r="BLX69" s="981"/>
      <c r="BLY69" s="981"/>
      <c r="BLZ69" s="981"/>
      <c r="BMA69" s="981"/>
      <c r="BMB69" s="981"/>
      <c r="BMC69" s="981"/>
      <c r="BMD69" s="981"/>
      <c r="BME69" s="981"/>
      <c r="BMF69" s="981"/>
      <c r="BMG69" s="981"/>
      <c r="BMH69" s="1020"/>
      <c r="BMI69" s="981"/>
      <c r="BMJ69" s="981"/>
      <c r="BMK69" s="981"/>
      <c r="BML69" s="981"/>
      <c r="BMM69" s="981"/>
      <c r="BMN69" s="981"/>
      <c r="BMO69" s="981"/>
      <c r="BMP69" s="981"/>
      <c r="BMQ69" s="981"/>
      <c r="BMR69" s="981"/>
      <c r="BMS69" s="981"/>
      <c r="BMT69" s="981"/>
      <c r="BMU69" s="981"/>
      <c r="BMV69" s="981"/>
      <c r="BMW69" s="981"/>
      <c r="BMX69" s="1020"/>
      <c r="BMY69" s="981"/>
      <c r="BMZ69" s="981"/>
      <c r="BNA69" s="981"/>
      <c r="BNB69" s="981"/>
      <c r="BNC69" s="981"/>
      <c r="BND69" s="981"/>
      <c r="BNE69" s="981"/>
      <c r="BNF69" s="981"/>
      <c r="BNG69" s="981"/>
      <c r="BNH69" s="981"/>
      <c r="BNI69" s="981"/>
      <c r="BNJ69" s="981"/>
      <c r="BNK69" s="981"/>
      <c r="BNL69" s="981"/>
      <c r="BNM69" s="981"/>
      <c r="BNN69" s="1020"/>
      <c r="BNO69" s="981"/>
      <c r="BNP69" s="981"/>
      <c r="BNQ69" s="981"/>
      <c r="BNR69" s="981"/>
      <c r="BNS69" s="981"/>
      <c r="BNT69" s="981"/>
      <c r="BNU69" s="981"/>
      <c r="BNV69" s="981"/>
      <c r="BNW69" s="981"/>
      <c r="BNX69" s="981"/>
      <c r="BNY69" s="981"/>
      <c r="BNZ69" s="981"/>
      <c r="BOA69" s="981"/>
      <c r="BOB69" s="981"/>
      <c r="BOC69" s="981"/>
      <c r="BOD69" s="1020"/>
      <c r="BOE69" s="981"/>
      <c r="BOF69" s="981"/>
      <c r="BOG69" s="981"/>
      <c r="BOH69" s="981"/>
      <c r="BOI69" s="981"/>
      <c r="BOJ69" s="981"/>
      <c r="BOK69" s="981"/>
      <c r="BOL69" s="981"/>
      <c r="BOM69" s="981"/>
      <c r="BON69" s="981"/>
      <c r="BOO69" s="981"/>
      <c r="BOP69" s="981"/>
      <c r="BOQ69" s="981"/>
      <c r="BOR69" s="981"/>
      <c r="BOS69" s="981"/>
      <c r="BOT69" s="1020"/>
      <c r="BOU69" s="981"/>
      <c r="BOV69" s="981"/>
      <c r="BOW69" s="981"/>
      <c r="BOX69" s="981"/>
      <c r="BOY69" s="981"/>
      <c r="BOZ69" s="981"/>
      <c r="BPA69" s="981"/>
      <c r="BPB69" s="981"/>
      <c r="BPC69" s="981"/>
      <c r="BPD69" s="981"/>
      <c r="BPE69" s="981"/>
      <c r="BPF69" s="981"/>
      <c r="BPG69" s="981"/>
      <c r="BPH69" s="981"/>
      <c r="BPI69" s="981"/>
      <c r="BPJ69" s="1020"/>
      <c r="BPK69" s="981"/>
      <c r="BPL69" s="981"/>
      <c r="BPM69" s="981"/>
      <c r="BPN69" s="981"/>
      <c r="BPO69" s="981"/>
      <c r="BPP69" s="981"/>
      <c r="BPQ69" s="981"/>
      <c r="BPR69" s="981"/>
      <c r="BPS69" s="981"/>
      <c r="BPT69" s="981"/>
      <c r="BPU69" s="981"/>
      <c r="BPV69" s="981"/>
      <c r="BPW69" s="981"/>
      <c r="BPX69" s="981"/>
      <c r="BPY69" s="981"/>
      <c r="BPZ69" s="1020"/>
      <c r="BQA69" s="981"/>
      <c r="BQB69" s="981"/>
      <c r="BQC69" s="981"/>
      <c r="BQD69" s="981"/>
      <c r="BQE69" s="981"/>
      <c r="BQF69" s="981"/>
      <c r="BQG69" s="981"/>
      <c r="BQH69" s="981"/>
      <c r="BQI69" s="981"/>
      <c r="BQJ69" s="981"/>
      <c r="BQK69" s="981"/>
      <c r="BQL69" s="981"/>
      <c r="BQM69" s="981"/>
      <c r="BQN69" s="981"/>
      <c r="BQO69" s="981"/>
      <c r="BQP69" s="1020"/>
      <c r="BQQ69" s="981"/>
      <c r="BQR69" s="981"/>
      <c r="BQS69" s="981"/>
      <c r="BQT69" s="981"/>
      <c r="BQU69" s="981"/>
      <c r="BQV69" s="981"/>
      <c r="BQW69" s="981"/>
      <c r="BQX69" s="981"/>
      <c r="BQY69" s="981"/>
      <c r="BQZ69" s="981"/>
      <c r="BRA69" s="981"/>
      <c r="BRB69" s="981"/>
      <c r="BRC69" s="981"/>
      <c r="BRD69" s="981"/>
      <c r="BRE69" s="981"/>
      <c r="BRF69" s="1020"/>
      <c r="BRG69" s="981"/>
      <c r="BRH69" s="981"/>
      <c r="BRI69" s="981"/>
      <c r="BRJ69" s="981"/>
      <c r="BRK69" s="981"/>
      <c r="BRL69" s="981"/>
      <c r="BRM69" s="981"/>
      <c r="BRN69" s="981"/>
      <c r="BRO69" s="981"/>
      <c r="BRP69" s="981"/>
      <c r="BRQ69" s="981"/>
      <c r="BRR69" s="981"/>
      <c r="BRS69" s="981"/>
      <c r="BRT69" s="981"/>
      <c r="BRU69" s="981"/>
      <c r="BRV69" s="1020"/>
      <c r="BRW69" s="981"/>
      <c r="BRX69" s="981"/>
      <c r="BRY69" s="981"/>
      <c r="BRZ69" s="981"/>
      <c r="BSA69" s="981"/>
      <c r="BSB69" s="981"/>
      <c r="BSC69" s="981"/>
      <c r="BSD69" s="981"/>
      <c r="BSE69" s="981"/>
      <c r="BSF69" s="981"/>
      <c r="BSG69" s="981"/>
      <c r="BSH69" s="981"/>
      <c r="BSI69" s="981"/>
      <c r="BSJ69" s="981"/>
      <c r="BSK69" s="981"/>
      <c r="BSL69" s="1020"/>
      <c r="BSM69" s="981"/>
      <c r="BSN69" s="981"/>
      <c r="BSO69" s="981"/>
      <c r="BSP69" s="981"/>
      <c r="BSQ69" s="981"/>
      <c r="BSR69" s="981"/>
      <c r="BSS69" s="981"/>
      <c r="BST69" s="981"/>
      <c r="BSU69" s="981"/>
      <c r="BSV69" s="981"/>
      <c r="BSW69" s="981"/>
      <c r="BSX69" s="981"/>
      <c r="BSY69" s="981"/>
      <c r="BSZ69" s="981"/>
      <c r="BTA69" s="981"/>
      <c r="BTB69" s="1020"/>
      <c r="BTC69" s="981"/>
      <c r="BTD69" s="981"/>
      <c r="BTE69" s="981"/>
      <c r="BTF69" s="981"/>
      <c r="BTG69" s="981"/>
      <c r="BTH69" s="981"/>
      <c r="BTI69" s="981"/>
      <c r="BTJ69" s="981"/>
      <c r="BTK69" s="981"/>
      <c r="BTL69" s="981"/>
      <c r="BTM69" s="981"/>
      <c r="BTN69" s="981"/>
      <c r="BTO69" s="981"/>
      <c r="BTP69" s="981"/>
      <c r="BTQ69" s="981"/>
      <c r="BTR69" s="1020"/>
      <c r="BTS69" s="981"/>
      <c r="BTT69" s="981"/>
      <c r="BTU69" s="981"/>
      <c r="BTV69" s="981"/>
      <c r="BTW69" s="981"/>
      <c r="BTX69" s="981"/>
      <c r="BTY69" s="981"/>
      <c r="BTZ69" s="981"/>
      <c r="BUA69" s="981"/>
      <c r="BUB69" s="981"/>
      <c r="BUC69" s="981"/>
      <c r="BUD69" s="981"/>
      <c r="BUE69" s="981"/>
      <c r="BUF69" s="981"/>
      <c r="BUG69" s="981"/>
      <c r="BUH69" s="1020"/>
      <c r="BUI69" s="981"/>
      <c r="BUJ69" s="981"/>
      <c r="BUK69" s="981"/>
      <c r="BUL69" s="981"/>
      <c r="BUM69" s="981"/>
      <c r="BUN69" s="981"/>
      <c r="BUO69" s="981"/>
      <c r="BUP69" s="981"/>
      <c r="BUQ69" s="981"/>
      <c r="BUR69" s="981"/>
      <c r="BUS69" s="981"/>
      <c r="BUT69" s="981"/>
      <c r="BUU69" s="981"/>
      <c r="BUV69" s="981"/>
      <c r="BUW69" s="981"/>
      <c r="BUX69" s="1020"/>
      <c r="BUY69" s="981"/>
      <c r="BUZ69" s="981"/>
      <c r="BVA69" s="981"/>
      <c r="BVB69" s="981"/>
      <c r="BVC69" s="981"/>
      <c r="BVD69" s="981"/>
      <c r="BVE69" s="981"/>
      <c r="BVF69" s="981"/>
      <c r="BVG69" s="981"/>
      <c r="BVH69" s="981"/>
      <c r="BVI69" s="981"/>
      <c r="BVJ69" s="981"/>
      <c r="BVK69" s="981"/>
      <c r="BVL69" s="981"/>
      <c r="BVM69" s="981"/>
      <c r="BVN69" s="1020"/>
      <c r="BVO69" s="981"/>
      <c r="BVP69" s="981"/>
      <c r="BVQ69" s="981"/>
      <c r="BVR69" s="981"/>
      <c r="BVS69" s="981"/>
      <c r="BVT69" s="981"/>
      <c r="BVU69" s="981"/>
      <c r="BVV69" s="981"/>
      <c r="BVW69" s="981"/>
      <c r="BVX69" s="981"/>
      <c r="BVY69" s="981"/>
      <c r="BVZ69" s="981"/>
      <c r="BWA69" s="981"/>
      <c r="BWB69" s="981"/>
      <c r="BWC69" s="981"/>
      <c r="BWD69" s="1020"/>
      <c r="BWE69" s="981"/>
      <c r="BWF69" s="981"/>
      <c r="BWG69" s="981"/>
      <c r="BWH69" s="981"/>
      <c r="BWI69" s="981"/>
      <c r="BWJ69" s="981"/>
      <c r="BWK69" s="981"/>
      <c r="BWL69" s="981"/>
      <c r="BWM69" s="981"/>
      <c r="BWN69" s="981"/>
      <c r="BWO69" s="981"/>
      <c r="BWP69" s="981"/>
      <c r="BWQ69" s="981"/>
      <c r="BWR69" s="981"/>
      <c r="BWS69" s="981"/>
      <c r="BWT69" s="1020"/>
      <c r="BWU69" s="981"/>
      <c r="BWV69" s="981"/>
      <c r="BWW69" s="981"/>
      <c r="BWX69" s="981"/>
      <c r="BWY69" s="981"/>
      <c r="BWZ69" s="981"/>
      <c r="BXA69" s="981"/>
      <c r="BXB69" s="981"/>
      <c r="BXC69" s="981"/>
      <c r="BXD69" s="981"/>
      <c r="BXE69" s="981"/>
      <c r="BXF69" s="981"/>
      <c r="BXG69" s="981"/>
      <c r="BXH69" s="981"/>
      <c r="BXI69" s="981"/>
      <c r="BXJ69" s="1020"/>
      <c r="BXK69" s="981"/>
      <c r="BXL69" s="981"/>
      <c r="BXM69" s="981"/>
      <c r="BXN69" s="981"/>
      <c r="BXO69" s="981"/>
      <c r="BXP69" s="981"/>
      <c r="BXQ69" s="981"/>
      <c r="BXR69" s="981"/>
      <c r="BXS69" s="981"/>
      <c r="BXT69" s="981"/>
      <c r="BXU69" s="981"/>
      <c r="BXV69" s="981"/>
      <c r="BXW69" s="981"/>
      <c r="BXX69" s="981"/>
      <c r="BXY69" s="981"/>
      <c r="BXZ69" s="1020"/>
      <c r="BYA69" s="981"/>
      <c r="BYB69" s="981"/>
      <c r="BYC69" s="981"/>
      <c r="BYD69" s="981"/>
      <c r="BYE69" s="981"/>
      <c r="BYF69" s="981"/>
      <c r="BYG69" s="981"/>
      <c r="BYH69" s="981"/>
      <c r="BYI69" s="981"/>
      <c r="BYJ69" s="981"/>
      <c r="BYK69" s="981"/>
      <c r="BYL69" s="981"/>
      <c r="BYM69" s="981"/>
      <c r="BYN69" s="981"/>
      <c r="BYO69" s="981"/>
      <c r="BYP69" s="1020"/>
      <c r="BYQ69" s="981"/>
      <c r="BYR69" s="981"/>
      <c r="BYS69" s="981"/>
      <c r="BYT69" s="981"/>
      <c r="BYU69" s="981"/>
      <c r="BYV69" s="981"/>
      <c r="BYW69" s="981"/>
      <c r="BYX69" s="981"/>
      <c r="BYY69" s="981"/>
      <c r="BYZ69" s="981"/>
      <c r="BZA69" s="981"/>
      <c r="BZB69" s="981"/>
      <c r="BZC69" s="981"/>
      <c r="BZD69" s="981"/>
      <c r="BZE69" s="981"/>
      <c r="BZF69" s="1020"/>
      <c r="BZG69" s="981"/>
      <c r="BZH69" s="981"/>
      <c r="BZI69" s="981"/>
      <c r="BZJ69" s="981"/>
      <c r="BZK69" s="981"/>
      <c r="BZL69" s="981"/>
      <c r="BZM69" s="981"/>
      <c r="BZN69" s="981"/>
      <c r="BZO69" s="981"/>
      <c r="BZP69" s="981"/>
      <c r="BZQ69" s="981"/>
      <c r="BZR69" s="981"/>
      <c r="BZS69" s="981"/>
      <c r="BZT69" s="981"/>
      <c r="BZU69" s="981"/>
      <c r="BZV69" s="1020"/>
      <c r="BZW69" s="981"/>
      <c r="BZX69" s="981"/>
      <c r="BZY69" s="981"/>
      <c r="BZZ69" s="981"/>
      <c r="CAA69" s="981"/>
      <c r="CAB69" s="981"/>
      <c r="CAC69" s="981"/>
      <c r="CAD69" s="981"/>
      <c r="CAE69" s="981"/>
      <c r="CAF69" s="981"/>
      <c r="CAG69" s="981"/>
      <c r="CAH69" s="981"/>
      <c r="CAI69" s="981"/>
      <c r="CAJ69" s="981"/>
      <c r="CAK69" s="981"/>
      <c r="CAL69" s="1020"/>
      <c r="CAM69" s="981"/>
      <c r="CAN69" s="981"/>
      <c r="CAO69" s="981"/>
      <c r="CAP69" s="981"/>
      <c r="CAQ69" s="981"/>
      <c r="CAR69" s="981"/>
      <c r="CAS69" s="981"/>
      <c r="CAT69" s="981"/>
      <c r="CAU69" s="981"/>
      <c r="CAV69" s="981"/>
      <c r="CAW69" s="981"/>
      <c r="CAX69" s="981"/>
      <c r="CAY69" s="981"/>
      <c r="CAZ69" s="981"/>
      <c r="CBA69" s="981"/>
      <c r="CBB69" s="1020"/>
      <c r="CBC69" s="981"/>
      <c r="CBD69" s="981"/>
      <c r="CBE69" s="981"/>
      <c r="CBF69" s="981"/>
      <c r="CBG69" s="981"/>
      <c r="CBH69" s="981"/>
      <c r="CBI69" s="981"/>
      <c r="CBJ69" s="981"/>
      <c r="CBK69" s="981"/>
      <c r="CBL69" s="981"/>
      <c r="CBM69" s="981"/>
      <c r="CBN69" s="981"/>
      <c r="CBO69" s="981"/>
      <c r="CBP69" s="981"/>
      <c r="CBQ69" s="981"/>
      <c r="CBR69" s="1020"/>
      <c r="CBS69" s="981"/>
      <c r="CBT69" s="981"/>
      <c r="CBU69" s="981"/>
      <c r="CBV69" s="981"/>
      <c r="CBW69" s="981"/>
      <c r="CBX69" s="981"/>
      <c r="CBY69" s="981"/>
      <c r="CBZ69" s="981"/>
      <c r="CCA69" s="981"/>
      <c r="CCB69" s="981"/>
      <c r="CCC69" s="981"/>
      <c r="CCD69" s="981"/>
      <c r="CCE69" s="981"/>
      <c r="CCF69" s="981"/>
      <c r="CCG69" s="981"/>
      <c r="CCH69" s="1020"/>
      <c r="CCI69" s="981"/>
      <c r="CCJ69" s="981"/>
      <c r="CCK69" s="981"/>
      <c r="CCL69" s="981"/>
      <c r="CCM69" s="981"/>
      <c r="CCN69" s="981"/>
      <c r="CCO69" s="981"/>
      <c r="CCP69" s="981"/>
      <c r="CCQ69" s="981"/>
      <c r="CCR69" s="981"/>
      <c r="CCS69" s="981"/>
      <c r="CCT69" s="981"/>
      <c r="CCU69" s="981"/>
      <c r="CCV69" s="981"/>
      <c r="CCW69" s="981"/>
      <c r="CCX69" s="1020"/>
      <c r="CCY69" s="981"/>
      <c r="CCZ69" s="981"/>
      <c r="CDA69" s="981"/>
      <c r="CDB69" s="981"/>
      <c r="CDC69" s="981"/>
      <c r="CDD69" s="981"/>
      <c r="CDE69" s="981"/>
      <c r="CDF69" s="981"/>
      <c r="CDG69" s="981"/>
      <c r="CDH69" s="981"/>
      <c r="CDI69" s="981"/>
      <c r="CDJ69" s="981"/>
      <c r="CDK69" s="981"/>
      <c r="CDL69" s="981"/>
      <c r="CDM69" s="981"/>
      <c r="CDN69" s="1020"/>
      <c r="CDO69" s="981"/>
      <c r="CDP69" s="981"/>
      <c r="CDQ69" s="981"/>
      <c r="CDR69" s="981"/>
      <c r="CDS69" s="981"/>
      <c r="CDT69" s="981"/>
      <c r="CDU69" s="981"/>
      <c r="CDV69" s="981"/>
      <c r="CDW69" s="981"/>
      <c r="CDX69" s="981"/>
      <c r="CDY69" s="981"/>
      <c r="CDZ69" s="981"/>
      <c r="CEA69" s="981"/>
      <c r="CEB69" s="981"/>
      <c r="CEC69" s="981"/>
      <c r="CED69" s="1020"/>
      <c r="CEE69" s="981"/>
      <c r="CEF69" s="981"/>
      <c r="CEG69" s="981"/>
      <c r="CEH69" s="981"/>
      <c r="CEI69" s="981"/>
      <c r="CEJ69" s="981"/>
      <c r="CEK69" s="981"/>
      <c r="CEL69" s="981"/>
      <c r="CEM69" s="981"/>
      <c r="CEN69" s="981"/>
      <c r="CEO69" s="981"/>
      <c r="CEP69" s="981"/>
      <c r="CEQ69" s="981"/>
      <c r="CER69" s="981"/>
      <c r="CES69" s="981"/>
      <c r="CET69" s="1020"/>
      <c r="CEU69" s="981"/>
      <c r="CEV69" s="981"/>
      <c r="CEW69" s="981"/>
      <c r="CEX69" s="981"/>
      <c r="CEY69" s="981"/>
      <c r="CEZ69" s="981"/>
      <c r="CFA69" s="981"/>
      <c r="CFB69" s="981"/>
      <c r="CFC69" s="981"/>
      <c r="CFD69" s="981"/>
      <c r="CFE69" s="981"/>
      <c r="CFF69" s="981"/>
      <c r="CFG69" s="981"/>
      <c r="CFH69" s="981"/>
      <c r="CFI69" s="981"/>
      <c r="CFJ69" s="1020"/>
      <c r="CFK69" s="981"/>
      <c r="CFL69" s="981"/>
      <c r="CFM69" s="981"/>
      <c r="CFN69" s="981"/>
      <c r="CFO69" s="981"/>
      <c r="CFP69" s="981"/>
      <c r="CFQ69" s="981"/>
      <c r="CFR69" s="981"/>
      <c r="CFS69" s="981"/>
      <c r="CFT69" s="981"/>
      <c r="CFU69" s="981"/>
      <c r="CFV69" s="981"/>
      <c r="CFW69" s="981"/>
      <c r="CFX69" s="981"/>
      <c r="CFY69" s="981"/>
      <c r="CFZ69" s="1020"/>
      <c r="CGA69" s="981"/>
      <c r="CGB69" s="981"/>
      <c r="CGC69" s="981"/>
      <c r="CGD69" s="981"/>
      <c r="CGE69" s="981"/>
      <c r="CGF69" s="981"/>
      <c r="CGG69" s="981"/>
      <c r="CGH69" s="981"/>
      <c r="CGI69" s="981"/>
      <c r="CGJ69" s="981"/>
      <c r="CGK69" s="981"/>
      <c r="CGL69" s="981"/>
      <c r="CGM69" s="981"/>
      <c r="CGN69" s="981"/>
      <c r="CGO69" s="981"/>
      <c r="CGP69" s="1020"/>
      <c r="CGQ69" s="981"/>
      <c r="CGR69" s="981"/>
      <c r="CGS69" s="981"/>
      <c r="CGT69" s="981"/>
      <c r="CGU69" s="981"/>
      <c r="CGV69" s="981"/>
      <c r="CGW69" s="981"/>
      <c r="CGX69" s="981"/>
      <c r="CGY69" s="981"/>
      <c r="CGZ69" s="981"/>
      <c r="CHA69" s="981"/>
      <c r="CHB69" s="981"/>
      <c r="CHC69" s="981"/>
      <c r="CHD69" s="981"/>
      <c r="CHE69" s="981"/>
      <c r="CHF69" s="1020"/>
      <c r="CHG69" s="981"/>
      <c r="CHH69" s="981"/>
      <c r="CHI69" s="981"/>
      <c r="CHJ69" s="981"/>
      <c r="CHK69" s="981"/>
      <c r="CHL69" s="981"/>
      <c r="CHM69" s="981"/>
      <c r="CHN69" s="981"/>
      <c r="CHO69" s="981"/>
      <c r="CHP69" s="981"/>
      <c r="CHQ69" s="981"/>
      <c r="CHR69" s="981"/>
      <c r="CHS69" s="981"/>
      <c r="CHT69" s="981"/>
      <c r="CHU69" s="981"/>
      <c r="CHV69" s="1020"/>
      <c r="CHW69" s="981"/>
      <c r="CHX69" s="981"/>
      <c r="CHY69" s="981"/>
      <c r="CHZ69" s="981"/>
      <c r="CIA69" s="981"/>
      <c r="CIB69" s="981"/>
      <c r="CIC69" s="981"/>
      <c r="CID69" s="981"/>
      <c r="CIE69" s="981"/>
      <c r="CIF69" s="981"/>
      <c r="CIG69" s="981"/>
      <c r="CIH69" s="981"/>
      <c r="CII69" s="981"/>
      <c r="CIJ69" s="981"/>
      <c r="CIK69" s="981"/>
      <c r="CIL69" s="1020"/>
      <c r="CIM69" s="981"/>
      <c r="CIN69" s="981"/>
      <c r="CIO69" s="981"/>
      <c r="CIP69" s="981"/>
      <c r="CIQ69" s="981"/>
      <c r="CIR69" s="981"/>
      <c r="CIS69" s="981"/>
      <c r="CIT69" s="981"/>
      <c r="CIU69" s="981"/>
      <c r="CIV69" s="981"/>
      <c r="CIW69" s="981"/>
      <c r="CIX69" s="981"/>
      <c r="CIY69" s="981"/>
      <c r="CIZ69" s="981"/>
      <c r="CJA69" s="981"/>
      <c r="CJB69" s="1020"/>
      <c r="CJC69" s="981"/>
      <c r="CJD69" s="981"/>
      <c r="CJE69" s="981"/>
      <c r="CJF69" s="981"/>
      <c r="CJG69" s="981"/>
      <c r="CJH69" s="981"/>
      <c r="CJI69" s="981"/>
      <c r="CJJ69" s="981"/>
      <c r="CJK69" s="981"/>
      <c r="CJL69" s="981"/>
      <c r="CJM69" s="981"/>
      <c r="CJN69" s="981"/>
      <c r="CJO69" s="981"/>
      <c r="CJP69" s="981"/>
      <c r="CJQ69" s="981"/>
      <c r="CJR69" s="1020"/>
      <c r="CJS69" s="981"/>
      <c r="CJT69" s="981"/>
      <c r="CJU69" s="981"/>
      <c r="CJV69" s="981"/>
      <c r="CJW69" s="981"/>
      <c r="CJX69" s="981"/>
      <c r="CJY69" s="981"/>
      <c r="CJZ69" s="981"/>
      <c r="CKA69" s="981"/>
      <c r="CKB69" s="981"/>
      <c r="CKC69" s="981"/>
      <c r="CKD69" s="981"/>
      <c r="CKE69" s="981"/>
      <c r="CKF69" s="981"/>
      <c r="CKG69" s="981"/>
      <c r="CKH69" s="1020"/>
      <c r="CKI69" s="981"/>
      <c r="CKJ69" s="981"/>
      <c r="CKK69" s="981"/>
      <c r="CKL69" s="981"/>
      <c r="CKM69" s="981"/>
      <c r="CKN69" s="981"/>
      <c r="CKO69" s="981"/>
      <c r="CKP69" s="981"/>
      <c r="CKQ69" s="981"/>
      <c r="CKR69" s="981"/>
      <c r="CKS69" s="981"/>
      <c r="CKT69" s="981"/>
      <c r="CKU69" s="981"/>
      <c r="CKV69" s="981"/>
      <c r="CKW69" s="981"/>
      <c r="CKX69" s="1020"/>
      <c r="CKY69" s="981"/>
      <c r="CKZ69" s="981"/>
      <c r="CLA69" s="981"/>
      <c r="CLB69" s="981"/>
      <c r="CLC69" s="981"/>
      <c r="CLD69" s="981"/>
      <c r="CLE69" s="981"/>
      <c r="CLF69" s="981"/>
      <c r="CLG69" s="981"/>
      <c r="CLH69" s="981"/>
      <c r="CLI69" s="981"/>
      <c r="CLJ69" s="981"/>
      <c r="CLK69" s="981"/>
      <c r="CLL69" s="981"/>
      <c r="CLM69" s="981"/>
      <c r="CLN69" s="1020"/>
      <c r="CLO69" s="981"/>
      <c r="CLP69" s="981"/>
      <c r="CLQ69" s="981"/>
      <c r="CLR69" s="981"/>
      <c r="CLS69" s="981"/>
      <c r="CLT69" s="981"/>
      <c r="CLU69" s="981"/>
      <c r="CLV69" s="981"/>
      <c r="CLW69" s="981"/>
      <c r="CLX69" s="981"/>
      <c r="CLY69" s="981"/>
      <c r="CLZ69" s="981"/>
      <c r="CMA69" s="981"/>
      <c r="CMB69" s="981"/>
      <c r="CMC69" s="981"/>
      <c r="CMD69" s="1020"/>
      <c r="CME69" s="981"/>
      <c r="CMF69" s="981"/>
      <c r="CMG69" s="981"/>
      <c r="CMH69" s="981"/>
      <c r="CMI69" s="981"/>
      <c r="CMJ69" s="981"/>
      <c r="CMK69" s="981"/>
      <c r="CML69" s="981"/>
      <c r="CMM69" s="981"/>
      <c r="CMN69" s="981"/>
      <c r="CMO69" s="981"/>
      <c r="CMP69" s="981"/>
      <c r="CMQ69" s="981"/>
      <c r="CMR69" s="981"/>
      <c r="CMS69" s="981"/>
      <c r="CMT69" s="1020"/>
      <c r="CMU69" s="981"/>
      <c r="CMV69" s="981"/>
      <c r="CMW69" s="981"/>
      <c r="CMX69" s="981"/>
      <c r="CMY69" s="981"/>
      <c r="CMZ69" s="981"/>
      <c r="CNA69" s="981"/>
      <c r="CNB69" s="981"/>
      <c r="CNC69" s="981"/>
      <c r="CND69" s="981"/>
      <c r="CNE69" s="981"/>
      <c r="CNF69" s="981"/>
      <c r="CNG69" s="981"/>
      <c r="CNH69" s="981"/>
      <c r="CNI69" s="981"/>
      <c r="CNJ69" s="1020"/>
      <c r="CNK69" s="981"/>
      <c r="CNL69" s="981"/>
      <c r="CNM69" s="981"/>
      <c r="CNN69" s="981"/>
      <c r="CNO69" s="981"/>
      <c r="CNP69" s="981"/>
      <c r="CNQ69" s="981"/>
      <c r="CNR69" s="981"/>
      <c r="CNS69" s="981"/>
      <c r="CNT69" s="981"/>
      <c r="CNU69" s="981"/>
      <c r="CNV69" s="981"/>
      <c r="CNW69" s="981"/>
      <c r="CNX69" s="981"/>
      <c r="CNY69" s="981"/>
      <c r="CNZ69" s="1020"/>
      <c r="COA69" s="981"/>
      <c r="COB69" s="981"/>
      <c r="COC69" s="981"/>
      <c r="COD69" s="981"/>
      <c r="COE69" s="981"/>
      <c r="COF69" s="981"/>
      <c r="COG69" s="981"/>
      <c r="COH69" s="981"/>
      <c r="COI69" s="981"/>
      <c r="COJ69" s="981"/>
      <c r="COK69" s="981"/>
      <c r="COL69" s="981"/>
      <c r="COM69" s="981"/>
      <c r="CON69" s="981"/>
      <c r="COO69" s="981"/>
      <c r="COP69" s="1020"/>
      <c r="COQ69" s="981"/>
      <c r="COR69" s="981"/>
      <c r="COS69" s="981"/>
      <c r="COT69" s="981"/>
      <c r="COU69" s="981"/>
      <c r="COV69" s="981"/>
      <c r="COW69" s="981"/>
      <c r="COX69" s="981"/>
      <c r="COY69" s="981"/>
      <c r="COZ69" s="981"/>
      <c r="CPA69" s="981"/>
      <c r="CPB69" s="981"/>
      <c r="CPC69" s="981"/>
      <c r="CPD69" s="981"/>
      <c r="CPE69" s="981"/>
      <c r="CPF69" s="1020"/>
      <c r="CPG69" s="981"/>
      <c r="CPH69" s="981"/>
      <c r="CPI69" s="981"/>
      <c r="CPJ69" s="981"/>
      <c r="CPK69" s="981"/>
      <c r="CPL69" s="981"/>
      <c r="CPM69" s="981"/>
      <c r="CPN69" s="981"/>
      <c r="CPO69" s="981"/>
      <c r="CPP69" s="981"/>
      <c r="CPQ69" s="981"/>
      <c r="CPR69" s="981"/>
      <c r="CPS69" s="981"/>
      <c r="CPT69" s="981"/>
      <c r="CPU69" s="981"/>
      <c r="CPV69" s="1020"/>
      <c r="CPW69" s="981"/>
      <c r="CPX69" s="981"/>
      <c r="CPY69" s="981"/>
      <c r="CPZ69" s="981"/>
      <c r="CQA69" s="981"/>
      <c r="CQB69" s="981"/>
      <c r="CQC69" s="981"/>
      <c r="CQD69" s="981"/>
      <c r="CQE69" s="981"/>
      <c r="CQF69" s="981"/>
      <c r="CQG69" s="981"/>
      <c r="CQH69" s="981"/>
      <c r="CQI69" s="981"/>
      <c r="CQJ69" s="981"/>
      <c r="CQK69" s="981"/>
      <c r="CQL69" s="1020"/>
      <c r="CQM69" s="981"/>
      <c r="CQN69" s="981"/>
      <c r="CQO69" s="981"/>
      <c r="CQP69" s="981"/>
      <c r="CQQ69" s="981"/>
      <c r="CQR69" s="981"/>
      <c r="CQS69" s="981"/>
      <c r="CQT69" s="981"/>
      <c r="CQU69" s="981"/>
      <c r="CQV69" s="981"/>
      <c r="CQW69" s="981"/>
      <c r="CQX69" s="981"/>
      <c r="CQY69" s="981"/>
      <c r="CQZ69" s="981"/>
      <c r="CRA69" s="981"/>
      <c r="CRB69" s="1020"/>
      <c r="CRC69" s="981"/>
      <c r="CRD69" s="981"/>
      <c r="CRE69" s="981"/>
      <c r="CRF69" s="981"/>
      <c r="CRG69" s="981"/>
      <c r="CRH69" s="981"/>
      <c r="CRI69" s="981"/>
      <c r="CRJ69" s="981"/>
      <c r="CRK69" s="981"/>
      <c r="CRL69" s="981"/>
      <c r="CRM69" s="981"/>
      <c r="CRN69" s="981"/>
      <c r="CRO69" s="981"/>
      <c r="CRP69" s="981"/>
      <c r="CRQ69" s="981"/>
      <c r="CRR69" s="1020"/>
      <c r="CRS69" s="981"/>
      <c r="CRT69" s="981"/>
      <c r="CRU69" s="981"/>
      <c r="CRV69" s="981"/>
      <c r="CRW69" s="981"/>
      <c r="CRX69" s="981"/>
      <c r="CRY69" s="981"/>
      <c r="CRZ69" s="981"/>
      <c r="CSA69" s="981"/>
      <c r="CSB69" s="981"/>
      <c r="CSC69" s="981"/>
      <c r="CSD69" s="981"/>
      <c r="CSE69" s="981"/>
      <c r="CSF69" s="981"/>
      <c r="CSG69" s="981"/>
      <c r="CSH69" s="1020"/>
      <c r="CSI69" s="981"/>
      <c r="CSJ69" s="981"/>
      <c r="CSK69" s="981"/>
      <c r="CSL69" s="981"/>
      <c r="CSM69" s="981"/>
      <c r="CSN69" s="981"/>
      <c r="CSO69" s="981"/>
      <c r="CSP69" s="981"/>
      <c r="CSQ69" s="981"/>
      <c r="CSR69" s="981"/>
      <c r="CSS69" s="981"/>
      <c r="CST69" s="981"/>
      <c r="CSU69" s="981"/>
      <c r="CSV69" s="981"/>
      <c r="CSW69" s="981"/>
      <c r="CSX69" s="1020"/>
      <c r="CSY69" s="981"/>
      <c r="CSZ69" s="981"/>
      <c r="CTA69" s="981"/>
      <c r="CTB69" s="981"/>
      <c r="CTC69" s="981"/>
      <c r="CTD69" s="981"/>
      <c r="CTE69" s="981"/>
      <c r="CTF69" s="981"/>
      <c r="CTG69" s="981"/>
      <c r="CTH69" s="981"/>
      <c r="CTI69" s="981"/>
      <c r="CTJ69" s="981"/>
      <c r="CTK69" s="981"/>
      <c r="CTL69" s="981"/>
      <c r="CTM69" s="981"/>
      <c r="CTN69" s="1020"/>
      <c r="CTO69" s="981"/>
      <c r="CTP69" s="981"/>
      <c r="CTQ69" s="981"/>
      <c r="CTR69" s="981"/>
      <c r="CTS69" s="981"/>
      <c r="CTT69" s="981"/>
      <c r="CTU69" s="981"/>
      <c r="CTV69" s="981"/>
      <c r="CTW69" s="981"/>
      <c r="CTX69" s="981"/>
      <c r="CTY69" s="981"/>
      <c r="CTZ69" s="981"/>
      <c r="CUA69" s="981"/>
      <c r="CUB69" s="981"/>
      <c r="CUC69" s="981"/>
      <c r="CUD69" s="1020"/>
      <c r="CUE69" s="981"/>
      <c r="CUF69" s="981"/>
      <c r="CUG69" s="981"/>
      <c r="CUH69" s="981"/>
      <c r="CUI69" s="981"/>
      <c r="CUJ69" s="981"/>
      <c r="CUK69" s="981"/>
      <c r="CUL69" s="981"/>
      <c r="CUM69" s="981"/>
      <c r="CUN69" s="981"/>
      <c r="CUO69" s="981"/>
      <c r="CUP69" s="981"/>
      <c r="CUQ69" s="981"/>
      <c r="CUR69" s="981"/>
      <c r="CUS69" s="981"/>
      <c r="CUT69" s="1020"/>
      <c r="CUU69" s="981"/>
      <c r="CUV69" s="981"/>
      <c r="CUW69" s="981"/>
      <c r="CUX69" s="981"/>
      <c r="CUY69" s="981"/>
      <c r="CUZ69" s="981"/>
      <c r="CVA69" s="981"/>
      <c r="CVB69" s="981"/>
      <c r="CVC69" s="981"/>
      <c r="CVD69" s="981"/>
      <c r="CVE69" s="981"/>
      <c r="CVF69" s="981"/>
      <c r="CVG69" s="981"/>
      <c r="CVH69" s="981"/>
      <c r="CVI69" s="981"/>
      <c r="CVJ69" s="1020"/>
      <c r="CVK69" s="981"/>
      <c r="CVL69" s="981"/>
      <c r="CVM69" s="981"/>
      <c r="CVN69" s="981"/>
      <c r="CVO69" s="981"/>
      <c r="CVP69" s="981"/>
      <c r="CVQ69" s="981"/>
      <c r="CVR69" s="981"/>
      <c r="CVS69" s="981"/>
      <c r="CVT69" s="981"/>
      <c r="CVU69" s="981"/>
      <c r="CVV69" s="981"/>
      <c r="CVW69" s="981"/>
      <c r="CVX69" s="981"/>
      <c r="CVY69" s="981"/>
      <c r="CVZ69" s="1020"/>
      <c r="CWA69" s="981"/>
      <c r="CWB69" s="981"/>
      <c r="CWC69" s="981"/>
      <c r="CWD69" s="981"/>
      <c r="CWE69" s="981"/>
      <c r="CWF69" s="981"/>
      <c r="CWG69" s="981"/>
      <c r="CWH69" s="981"/>
      <c r="CWI69" s="981"/>
      <c r="CWJ69" s="981"/>
      <c r="CWK69" s="981"/>
      <c r="CWL69" s="981"/>
      <c r="CWM69" s="981"/>
      <c r="CWN69" s="981"/>
      <c r="CWO69" s="981"/>
      <c r="CWP69" s="1020"/>
      <c r="CWQ69" s="981"/>
      <c r="CWR69" s="981"/>
      <c r="CWS69" s="981"/>
      <c r="CWT69" s="981"/>
      <c r="CWU69" s="981"/>
      <c r="CWV69" s="981"/>
      <c r="CWW69" s="981"/>
      <c r="CWX69" s="981"/>
      <c r="CWY69" s="981"/>
      <c r="CWZ69" s="981"/>
      <c r="CXA69" s="981"/>
      <c r="CXB69" s="981"/>
      <c r="CXC69" s="981"/>
      <c r="CXD69" s="981"/>
      <c r="CXE69" s="981"/>
      <c r="CXF69" s="1020"/>
      <c r="CXG69" s="981"/>
      <c r="CXH69" s="981"/>
      <c r="CXI69" s="981"/>
      <c r="CXJ69" s="981"/>
      <c r="CXK69" s="981"/>
      <c r="CXL69" s="981"/>
      <c r="CXM69" s="981"/>
      <c r="CXN69" s="981"/>
      <c r="CXO69" s="981"/>
      <c r="CXP69" s="981"/>
      <c r="CXQ69" s="981"/>
      <c r="CXR69" s="981"/>
      <c r="CXS69" s="981"/>
      <c r="CXT69" s="981"/>
      <c r="CXU69" s="981"/>
      <c r="CXV69" s="1020"/>
      <c r="CXW69" s="981"/>
      <c r="CXX69" s="981"/>
      <c r="CXY69" s="981"/>
      <c r="CXZ69" s="981"/>
      <c r="CYA69" s="981"/>
      <c r="CYB69" s="981"/>
      <c r="CYC69" s="981"/>
      <c r="CYD69" s="981"/>
      <c r="CYE69" s="981"/>
      <c r="CYF69" s="981"/>
      <c r="CYG69" s="981"/>
      <c r="CYH69" s="981"/>
      <c r="CYI69" s="981"/>
      <c r="CYJ69" s="981"/>
      <c r="CYK69" s="981"/>
      <c r="CYL69" s="1020"/>
      <c r="CYM69" s="981"/>
      <c r="CYN69" s="981"/>
      <c r="CYO69" s="981"/>
      <c r="CYP69" s="981"/>
      <c r="CYQ69" s="981"/>
      <c r="CYR69" s="981"/>
      <c r="CYS69" s="981"/>
      <c r="CYT69" s="981"/>
      <c r="CYU69" s="981"/>
      <c r="CYV69" s="981"/>
      <c r="CYW69" s="981"/>
      <c r="CYX69" s="981"/>
      <c r="CYY69" s="981"/>
      <c r="CYZ69" s="981"/>
      <c r="CZA69" s="981"/>
      <c r="CZB69" s="1020"/>
      <c r="CZC69" s="981"/>
      <c r="CZD69" s="981"/>
      <c r="CZE69" s="981"/>
      <c r="CZF69" s="981"/>
      <c r="CZG69" s="981"/>
      <c r="CZH69" s="981"/>
      <c r="CZI69" s="981"/>
      <c r="CZJ69" s="981"/>
      <c r="CZK69" s="981"/>
      <c r="CZL69" s="981"/>
      <c r="CZM69" s="981"/>
      <c r="CZN69" s="981"/>
      <c r="CZO69" s="981"/>
      <c r="CZP69" s="981"/>
      <c r="CZQ69" s="981"/>
      <c r="CZR69" s="1020"/>
      <c r="CZS69" s="981"/>
      <c r="CZT69" s="981"/>
      <c r="CZU69" s="981"/>
      <c r="CZV69" s="981"/>
      <c r="CZW69" s="981"/>
      <c r="CZX69" s="981"/>
      <c r="CZY69" s="981"/>
      <c r="CZZ69" s="981"/>
      <c r="DAA69" s="981"/>
      <c r="DAB69" s="981"/>
      <c r="DAC69" s="981"/>
      <c r="DAD69" s="981"/>
      <c r="DAE69" s="981"/>
      <c r="DAF69" s="981"/>
      <c r="DAG69" s="981"/>
      <c r="DAH69" s="1020"/>
      <c r="DAI69" s="981"/>
      <c r="DAJ69" s="981"/>
      <c r="DAK69" s="981"/>
      <c r="DAL69" s="981"/>
      <c r="DAM69" s="981"/>
      <c r="DAN69" s="981"/>
      <c r="DAO69" s="981"/>
      <c r="DAP69" s="981"/>
      <c r="DAQ69" s="981"/>
      <c r="DAR69" s="981"/>
      <c r="DAS69" s="981"/>
      <c r="DAT69" s="981"/>
      <c r="DAU69" s="981"/>
      <c r="DAV69" s="981"/>
      <c r="DAW69" s="981"/>
      <c r="DAX69" s="1020"/>
      <c r="DAY69" s="981"/>
      <c r="DAZ69" s="981"/>
      <c r="DBA69" s="981"/>
      <c r="DBB69" s="981"/>
      <c r="DBC69" s="981"/>
      <c r="DBD69" s="981"/>
      <c r="DBE69" s="981"/>
      <c r="DBF69" s="981"/>
      <c r="DBG69" s="981"/>
      <c r="DBH69" s="981"/>
      <c r="DBI69" s="981"/>
      <c r="DBJ69" s="981"/>
      <c r="DBK69" s="981"/>
      <c r="DBL69" s="981"/>
      <c r="DBM69" s="981"/>
      <c r="DBN69" s="1020"/>
      <c r="DBO69" s="981"/>
      <c r="DBP69" s="981"/>
      <c r="DBQ69" s="981"/>
      <c r="DBR69" s="981"/>
      <c r="DBS69" s="981"/>
      <c r="DBT69" s="981"/>
      <c r="DBU69" s="981"/>
      <c r="DBV69" s="981"/>
      <c r="DBW69" s="981"/>
      <c r="DBX69" s="981"/>
      <c r="DBY69" s="981"/>
      <c r="DBZ69" s="981"/>
      <c r="DCA69" s="981"/>
      <c r="DCB69" s="981"/>
      <c r="DCC69" s="981"/>
      <c r="DCD69" s="1020"/>
      <c r="DCE69" s="981"/>
      <c r="DCF69" s="981"/>
      <c r="DCG69" s="981"/>
      <c r="DCH69" s="981"/>
      <c r="DCI69" s="981"/>
      <c r="DCJ69" s="981"/>
      <c r="DCK69" s="981"/>
      <c r="DCL69" s="981"/>
      <c r="DCM69" s="981"/>
      <c r="DCN69" s="981"/>
      <c r="DCO69" s="981"/>
      <c r="DCP69" s="981"/>
      <c r="DCQ69" s="981"/>
      <c r="DCR69" s="981"/>
      <c r="DCS69" s="981"/>
      <c r="DCT69" s="1020"/>
      <c r="DCU69" s="981"/>
      <c r="DCV69" s="981"/>
      <c r="DCW69" s="981"/>
      <c r="DCX69" s="981"/>
      <c r="DCY69" s="981"/>
      <c r="DCZ69" s="981"/>
      <c r="DDA69" s="981"/>
      <c r="DDB69" s="981"/>
      <c r="DDC69" s="981"/>
      <c r="DDD69" s="981"/>
      <c r="DDE69" s="981"/>
      <c r="DDF69" s="981"/>
      <c r="DDG69" s="981"/>
      <c r="DDH69" s="981"/>
      <c r="DDI69" s="981"/>
      <c r="DDJ69" s="1020"/>
      <c r="DDK69" s="981"/>
      <c r="DDL69" s="981"/>
      <c r="DDM69" s="981"/>
      <c r="DDN69" s="981"/>
      <c r="DDO69" s="981"/>
      <c r="DDP69" s="981"/>
      <c r="DDQ69" s="981"/>
      <c r="DDR69" s="981"/>
      <c r="DDS69" s="981"/>
      <c r="DDT69" s="981"/>
      <c r="DDU69" s="981"/>
      <c r="DDV69" s="981"/>
      <c r="DDW69" s="981"/>
      <c r="DDX69" s="981"/>
      <c r="DDY69" s="981"/>
      <c r="DDZ69" s="1020"/>
      <c r="DEA69" s="981"/>
      <c r="DEB69" s="981"/>
      <c r="DEC69" s="981"/>
      <c r="DED69" s="981"/>
      <c r="DEE69" s="981"/>
      <c r="DEF69" s="981"/>
      <c r="DEG69" s="981"/>
      <c r="DEH69" s="981"/>
      <c r="DEI69" s="981"/>
      <c r="DEJ69" s="981"/>
      <c r="DEK69" s="981"/>
      <c r="DEL69" s="981"/>
      <c r="DEM69" s="981"/>
      <c r="DEN69" s="981"/>
      <c r="DEO69" s="981"/>
      <c r="DEP69" s="1020"/>
      <c r="DEQ69" s="981"/>
      <c r="DER69" s="981"/>
      <c r="DES69" s="981"/>
      <c r="DET69" s="981"/>
      <c r="DEU69" s="981"/>
      <c r="DEV69" s="981"/>
      <c r="DEW69" s="981"/>
      <c r="DEX69" s="981"/>
      <c r="DEY69" s="981"/>
      <c r="DEZ69" s="981"/>
      <c r="DFA69" s="981"/>
      <c r="DFB69" s="981"/>
      <c r="DFC69" s="981"/>
      <c r="DFD69" s="981"/>
      <c r="DFE69" s="981"/>
      <c r="DFF69" s="1020"/>
      <c r="DFG69" s="981"/>
      <c r="DFH69" s="981"/>
      <c r="DFI69" s="981"/>
      <c r="DFJ69" s="981"/>
      <c r="DFK69" s="981"/>
      <c r="DFL69" s="981"/>
      <c r="DFM69" s="981"/>
      <c r="DFN69" s="981"/>
      <c r="DFO69" s="981"/>
      <c r="DFP69" s="981"/>
      <c r="DFQ69" s="981"/>
      <c r="DFR69" s="981"/>
      <c r="DFS69" s="981"/>
      <c r="DFT69" s="981"/>
      <c r="DFU69" s="981"/>
      <c r="DFV69" s="1020"/>
      <c r="DFW69" s="981"/>
      <c r="DFX69" s="981"/>
      <c r="DFY69" s="981"/>
      <c r="DFZ69" s="981"/>
      <c r="DGA69" s="981"/>
      <c r="DGB69" s="981"/>
      <c r="DGC69" s="981"/>
      <c r="DGD69" s="981"/>
      <c r="DGE69" s="981"/>
      <c r="DGF69" s="981"/>
      <c r="DGG69" s="981"/>
      <c r="DGH69" s="981"/>
      <c r="DGI69" s="981"/>
      <c r="DGJ69" s="981"/>
      <c r="DGK69" s="981"/>
      <c r="DGL69" s="1020"/>
      <c r="DGM69" s="981"/>
      <c r="DGN69" s="981"/>
      <c r="DGO69" s="981"/>
      <c r="DGP69" s="981"/>
      <c r="DGQ69" s="981"/>
      <c r="DGR69" s="981"/>
      <c r="DGS69" s="981"/>
      <c r="DGT69" s="981"/>
      <c r="DGU69" s="981"/>
      <c r="DGV69" s="981"/>
      <c r="DGW69" s="981"/>
      <c r="DGX69" s="981"/>
      <c r="DGY69" s="981"/>
      <c r="DGZ69" s="981"/>
      <c r="DHA69" s="981"/>
      <c r="DHB69" s="1020"/>
      <c r="DHC69" s="981"/>
      <c r="DHD69" s="981"/>
      <c r="DHE69" s="981"/>
      <c r="DHF69" s="981"/>
      <c r="DHG69" s="981"/>
      <c r="DHH69" s="981"/>
      <c r="DHI69" s="981"/>
      <c r="DHJ69" s="981"/>
      <c r="DHK69" s="981"/>
      <c r="DHL69" s="981"/>
      <c r="DHM69" s="981"/>
      <c r="DHN69" s="981"/>
      <c r="DHO69" s="981"/>
      <c r="DHP69" s="981"/>
      <c r="DHQ69" s="981"/>
      <c r="DHR69" s="1020"/>
      <c r="DHS69" s="981"/>
      <c r="DHT69" s="981"/>
      <c r="DHU69" s="981"/>
      <c r="DHV69" s="981"/>
      <c r="DHW69" s="981"/>
      <c r="DHX69" s="981"/>
      <c r="DHY69" s="981"/>
      <c r="DHZ69" s="981"/>
      <c r="DIA69" s="981"/>
      <c r="DIB69" s="981"/>
      <c r="DIC69" s="981"/>
      <c r="DID69" s="981"/>
      <c r="DIE69" s="981"/>
      <c r="DIF69" s="981"/>
      <c r="DIG69" s="981"/>
      <c r="DIH69" s="1020"/>
      <c r="DII69" s="981"/>
      <c r="DIJ69" s="981"/>
      <c r="DIK69" s="981"/>
      <c r="DIL69" s="981"/>
      <c r="DIM69" s="981"/>
      <c r="DIN69" s="981"/>
      <c r="DIO69" s="981"/>
      <c r="DIP69" s="981"/>
      <c r="DIQ69" s="981"/>
      <c r="DIR69" s="981"/>
      <c r="DIS69" s="981"/>
      <c r="DIT69" s="981"/>
      <c r="DIU69" s="981"/>
      <c r="DIV69" s="981"/>
      <c r="DIW69" s="981"/>
      <c r="DIX69" s="1020"/>
      <c r="DIY69" s="981"/>
      <c r="DIZ69" s="981"/>
      <c r="DJA69" s="981"/>
      <c r="DJB69" s="981"/>
      <c r="DJC69" s="981"/>
      <c r="DJD69" s="981"/>
      <c r="DJE69" s="981"/>
      <c r="DJF69" s="981"/>
      <c r="DJG69" s="981"/>
      <c r="DJH69" s="981"/>
      <c r="DJI69" s="981"/>
      <c r="DJJ69" s="981"/>
      <c r="DJK69" s="981"/>
      <c r="DJL69" s="981"/>
      <c r="DJM69" s="981"/>
      <c r="DJN69" s="1020"/>
      <c r="DJO69" s="981"/>
      <c r="DJP69" s="981"/>
      <c r="DJQ69" s="981"/>
      <c r="DJR69" s="981"/>
      <c r="DJS69" s="981"/>
      <c r="DJT69" s="981"/>
      <c r="DJU69" s="981"/>
      <c r="DJV69" s="981"/>
      <c r="DJW69" s="981"/>
      <c r="DJX69" s="981"/>
      <c r="DJY69" s="981"/>
      <c r="DJZ69" s="981"/>
      <c r="DKA69" s="981"/>
      <c r="DKB69" s="981"/>
      <c r="DKC69" s="981"/>
      <c r="DKD69" s="1020"/>
      <c r="DKE69" s="981"/>
      <c r="DKF69" s="981"/>
      <c r="DKG69" s="981"/>
      <c r="DKH69" s="981"/>
      <c r="DKI69" s="981"/>
      <c r="DKJ69" s="981"/>
      <c r="DKK69" s="981"/>
      <c r="DKL69" s="981"/>
      <c r="DKM69" s="981"/>
      <c r="DKN69" s="981"/>
      <c r="DKO69" s="981"/>
      <c r="DKP69" s="981"/>
      <c r="DKQ69" s="981"/>
      <c r="DKR69" s="981"/>
      <c r="DKS69" s="981"/>
      <c r="DKT69" s="1020"/>
      <c r="DKU69" s="981"/>
      <c r="DKV69" s="981"/>
      <c r="DKW69" s="981"/>
      <c r="DKX69" s="981"/>
      <c r="DKY69" s="981"/>
      <c r="DKZ69" s="981"/>
      <c r="DLA69" s="981"/>
      <c r="DLB69" s="981"/>
      <c r="DLC69" s="981"/>
      <c r="DLD69" s="981"/>
      <c r="DLE69" s="981"/>
      <c r="DLF69" s="981"/>
      <c r="DLG69" s="981"/>
      <c r="DLH69" s="981"/>
      <c r="DLI69" s="981"/>
      <c r="DLJ69" s="1020"/>
      <c r="DLK69" s="981"/>
      <c r="DLL69" s="981"/>
      <c r="DLM69" s="981"/>
      <c r="DLN69" s="981"/>
      <c r="DLO69" s="981"/>
      <c r="DLP69" s="981"/>
      <c r="DLQ69" s="981"/>
      <c r="DLR69" s="981"/>
      <c r="DLS69" s="981"/>
      <c r="DLT69" s="981"/>
      <c r="DLU69" s="981"/>
      <c r="DLV69" s="981"/>
      <c r="DLW69" s="981"/>
      <c r="DLX69" s="981"/>
      <c r="DLY69" s="981"/>
      <c r="DLZ69" s="1020"/>
      <c r="DMA69" s="981"/>
      <c r="DMB69" s="981"/>
      <c r="DMC69" s="981"/>
      <c r="DMD69" s="981"/>
      <c r="DME69" s="981"/>
      <c r="DMF69" s="981"/>
      <c r="DMG69" s="981"/>
      <c r="DMH69" s="981"/>
      <c r="DMI69" s="981"/>
      <c r="DMJ69" s="981"/>
      <c r="DMK69" s="981"/>
      <c r="DML69" s="981"/>
      <c r="DMM69" s="981"/>
      <c r="DMN69" s="981"/>
      <c r="DMO69" s="981"/>
      <c r="DMP69" s="1020"/>
      <c r="DMQ69" s="981"/>
      <c r="DMR69" s="981"/>
      <c r="DMS69" s="981"/>
      <c r="DMT69" s="981"/>
      <c r="DMU69" s="981"/>
      <c r="DMV69" s="981"/>
      <c r="DMW69" s="981"/>
      <c r="DMX69" s="981"/>
      <c r="DMY69" s="981"/>
      <c r="DMZ69" s="981"/>
      <c r="DNA69" s="981"/>
      <c r="DNB69" s="981"/>
      <c r="DNC69" s="981"/>
      <c r="DND69" s="981"/>
      <c r="DNE69" s="981"/>
      <c r="DNF69" s="1020"/>
      <c r="DNG69" s="981"/>
      <c r="DNH69" s="981"/>
      <c r="DNI69" s="981"/>
      <c r="DNJ69" s="981"/>
      <c r="DNK69" s="981"/>
      <c r="DNL69" s="981"/>
      <c r="DNM69" s="981"/>
      <c r="DNN69" s="981"/>
      <c r="DNO69" s="981"/>
      <c r="DNP69" s="981"/>
      <c r="DNQ69" s="981"/>
      <c r="DNR69" s="981"/>
      <c r="DNS69" s="981"/>
      <c r="DNT69" s="981"/>
      <c r="DNU69" s="981"/>
      <c r="DNV69" s="1020"/>
      <c r="DNW69" s="981"/>
      <c r="DNX69" s="981"/>
      <c r="DNY69" s="981"/>
      <c r="DNZ69" s="981"/>
      <c r="DOA69" s="981"/>
      <c r="DOB69" s="981"/>
      <c r="DOC69" s="981"/>
      <c r="DOD69" s="981"/>
      <c r="DOE69" s="981"/>
      <c r="DOF69" s="981"/>
      <c r="DOG69" s="981"/>
      <c r="DOH69" s="981"/>
      <c r="DOI69" s="981"/>
      <c r="DOJ69" s="981"/>
      <c r="DOK69" s="981"/>
      <c r="DOL69" s="1020"/>
      <c r="DOM69" s="981"/>
      <c r="DON69" s="981"/>
      <c r="DOO69" s="981"/>
      <c r="DOP69" s="981"/>
      <c r="DOQ69" s="981"/>
      <c r="DOR69" s="981"/>
      <c r="DOS69" s="981"/>
      <c r="DOT69" s="981"/>
      <c r="DOU69" s="981"/>
      <c r="DOV69" s="981"/>
      <c r="DOW69" s="981"/>
      <c r="DOX69" s="981"/>
      <c r="DOY69" s="981"/>
      <c r="DOZ69" s="981"/>
      <c r="DPA69" s="981"/>
      <c r="DPB69" s="1020"/>
      <c r="DPC69" s="981"/>
      <c r="DPD69" s="981"/>
      <c r="DPE69" s="981"/>
      <c r="DPF69" s="981"/>
      <c r="DPG69" s="981"/>
      <c r="DPH69" s="981"/>
      <c r="DPI69" s="981"/>
      <c r="DPJ69" s="981"/>
      <c r="DPK69" s="981"/>
      <c r="DPL69" s="981"/>
      <c r="DPM69" s="981"/>
      <c r="DPN69" s="981"/>
      <c r="DPO69" s="981"/>
      <c r="DPP69" s="981"/>
      <c r="DPQ69" s="981"/>
      <c r="DPR69" s="1020"/>
      <c r="DPS69" s="981"/>
      <c r="DPT69" s="981"/>
      <c r="DPU69" s="981"/>
      <c r="DPV69" s="981"/>
      <c r="DPW69" s="981"/>
      <c r="DPX69" s="981"/>
      <c r="DPY69" s="981"/>
      <c r="DPZ69" s="981"/>
      <c r="DQA69" s="981"/>
      <c r="DQB69" s="981"/>
      <c r="DQC69" s="981"/>
      <c r="DQD69" s="981"/>
      <c r="DQE69" s="981"/>
      <c r="DQF69" s="981"/>
      <c r="DQG69" s="981"/>
      <c r="DQH69" s="1020"/>
      <c r="DQI69" s="981"/>
      <c r="DQJ69" s="981"/>
      <c r="DQK69" s="981"/>
      <c r="DQL69" s="981"/>
      <c r="DQM69" s="981"/>
      <c r="DQN69" s="981"/>
      <c r="DQO69" s="981"/>
      <c r="DQP69" s="981"/>
      <c r="DQQ69" s="981"/>
      <c r="DQR69" s="981"/>
      <c r="DQS69" s="981"/>
      <c r="DQT69" s="981"/>
      <c r="DQU69" s="981"/>
      <c r="DQV69" s="981"/>
      <c r="DQW69" s="981"/>
      <c r="DQX69" s="1020"/>
      <c r="DQY69" s="981"/>
      <c r="DQZ69" s="981"/>
      <c r="DRA69" s="981"/>
      <c r="DRB69" s="981"/>
      <c r="DRC69" s="981"/>
      <c r="DRD69" s="981"/>
      <c r="DRE69" s="981"/>
      <c r="DRF69" s="981"/>
      <c r="DRG69" s="981"/>
      <c r="DRH69" s="981"/>
      <c r="DRI69" s="981"/>
      <c r="DRJ69" s="981"/>
      <c r="DRK69" s="981"/>
      <c r="DRL69" s="981"/>
      <c r="DRM69" s="981"/>
      <c r="DRN69" s="1020"/>
      <c r="DRO69" s="981"/>
      <c r="DRP69" s="981"/>
      <c r="DRQ69" s="981"/>
      <c r="DRR69" s="981"/>
      <c r="DRS69" s="981"/>
      <c r="DRT69" s="981"/>
      <c r="DRU69" s="981"/>
      <c r="DRV69" s="981"/>
      <c r="DRW69" s="981"/>
      <c r="DRX69" s="981"/>
      <c r="DRY69" s="981"/>
      <c r="DRZ69" s="981"/>
      <c r="DSA69" s="981"/>
      <c r="DSB69" s="981"/>
      <c r="DSC69" s="981"/>
      <c r="DSD69" s="1020"/>
      <c r="DSE69" s="981"/>
      <c r="DSF69" s="981"/>
      <c r="DSG69" s="981"/>
      <c r="DSH69" s="981"/>
      <c r="DSI69" s="981"/>
      <c r="DSJ69" s="981"/>
      <c r="DSK69" s="981"/>
      <c r="DSL69" s="981"/>
      <c r="DSM69" s="981"/>
      <c r="DSN69" s="981"/>
      <c r="DSO69" s="981"/>
      <c r="DSP69" s="981"/>
      <c r="DSQ69" s="981"/>
      <c r="DSR69" s="981"/>
      <c r="DSS69" s="981"/>
      <c r="DST69" s="1020"/>
      <c r="DSU69" s="981"/>
      <c r="DSV69" s="981"/>
      <c r="DSW69" s="981"/>
      <c r="DSX69" s="981"/>
      <c r="DSY69" s="981"/>
      <c r="DSZ69" s="981"/>
      <c r="DTA69" s="981"/>
      <c r="DTB69" s="981"/>
      <c r="DTC69" s="981"/>
      <c r="DTD69" s="981"/>
      <c r="DTE69" s="981"/>
      <c r="DTF69" s="981"/>
      <c r="DTG69" s="981"/>
      <c r="DTH69" s="981"/>
      <c r="DTI69" s="981"/>
      <c r="DTJ69" s="1020"/>
      <c r="DTK69" s="981"/>
      <c r="DTL69" s="981"/>
      <c r="DTM69" s="981"/>
      <c r="DTN69" s="981"/>
      <c r="DTO69" s="981"/>
      <c r="DTP69" s="981"/>
      <c r="DTQ69" s="981"/>
      <c r="DTR69" s="981"/>
      <c r="DTS69" s="981"/>
      <c r="DTT69" s="981"/>
      <c r="DTU69" s="981"/>
      <c r="DTV69" s="981"/>
      <c r="DTW69" s="981"/>
      <c r="DTX69" s="981"/>
      <c r="DTY69" s="981"/>
      <c r="DTZ69" s="1020"/>
      <c r="DUA69" s="981"/>
      <c r="DUB69" s="981"/>
      <c r="DUC69" s="981"/>
      <c r="DUD69" s="981"/>
      <c r="DUE69" s="981"/>
      <c r="DUF69" s="981"/>
      <c r="DUG69" s="981"/>
      <c r="DUH69" s="981"/>
      <c r="DUI69" s="981"/>
      <c r="DUJ69" s="981"/>
      <c r="DUK69" s="981"/>
      <c r="DUL69" s="981"/>
      <c r="DUM69" s="981"/>
      <c r="DUN69" s="981"/>
      <c r="DUO69" s="981"/>
      <c r="DUP69" s="1020"/>
      <c r="DUQ69" s="981"/>
      <c r="DUR69" s="981"/>
      <c r="DUS69" s="981"/>
      <c r="DUT69" s="981"/>
      <c r="DUU69" s="981"/>
      <c r="DUV69" s="981"/>
      <c r="DUW69" s="981"/>
      <c r="DUX69" s="981"/>
      <c r="DUY69" s="981"/>
      <c r="DUZ69" s="981"/>
      <c r="DVA69" s="981"/>
      <c r="DVB69" s="981"/>
      <c r="DVC69" s="981"/>
      <c r="DVD69" s="981"/>
      <c r="DVE69" s="981"/>
      <c r="DVF69" s="1020"/>
      <c r="DVG69" s="981"/>
      <c r="DVH69" s="981"/>
      <c r="DVI69" s="981"/>
      <c r="DVJ69" s="981"/>
      <c r="DVK69" s="981"/>
      <c r="DVL69" s="981"/>
      <c r="DVM69" s="981"/>
      <c r="DVN69" s="981"/>
      <c r="DVO69" s="981"/>
      <c r="DVP69" s="981"/>
      <c r="DVQ69" s="981"/>
      <c r="DVR69" s="981"/>
      <c r="DVS69" s="981"/>
      <c r="DVT69" s="981"/>
      <c r="DVU69" s="981"/>
      <c r="DVV69" s="1020"/>
      <c r="DVW69" s="981"/>
      <c r="DVX69" s="981"/>
      <c r="DVY69" s="981"/>
      <c r="DVZ69" s="981"/>
      <c r="DWA69" s="981"/>
      <c r="DWB69" s="981"/>
      <c r="DWC69" s="981"/>
      <c r="DWD69" s="981"/>
      <c r="DWE69" s="981"/>
      <c r="DWF69" s="981"/>
      <c r="DWG69" s="981"/>
      <c r="DWH69" s="981"/>
      <c r="DWI69" s="981"/>
      <c r="DWJ69" s="981"/>
      <c r="DWK69" s="981"/>
      <c r="DWL69" s="1020"/>
      <c r="DWM69" s="981"/>
      <c r="DWN69" s="981"/>
      <c r="DWO69" s="981"/>
      <c r="DWP69" s="981"/>
      <c r="DWQ69" s="981"/>
      <c r="DWR69" s="981"/>
      <c r="DWS69" s="981"/>
      <c r="DWT69" s="981"/>
      <c r="DWU69" s="981"/>
      <c r="DWV69" s="981"/>
      <c r="DWW69" s="981"/>
      <c r="DWX69" s="981"/>
      <c r="DWY69" s="981"/>
      <c r="DWZ69" s="981"/>
      <c r="DXA69" s="981"/>
      <c r="DXB69" s="1020"/>
      <c r="DXC69" s="981"/>
      <c r="DXD69" s="981"/>
      <c r="DXE69" s="981"/>
      <c r="DXF69" s="981"/>
      <c r="DXG69" s="981"/>
      <c r="DXH69" s="981"/>
      <c r="DXI69" s="981"/>
      <c r="DXJ69" s="981"/>
      <c r="DXK69" s="981"/>
      <c r="DXL69" s="981"/>
      <c r="DXM69" s="981"/>
      <c r="DXN69" s="981"/>
      <c r="DXO69" s="981"/>
      <c r="DXP69" s="981"/>
      <c r="DXQ69" s="981"/>
      <c r="DXR69" s="1020"/>
      <c r="DXS69" s="981"/>
      <c r="DXT69" s="981"/>
      <c r="DXU69" s="981"/>
      <c r="DXV69" s="981"/>
      <c r="DXW69" s="981"/>
      <c r="DXX69" s="981"/>
      <c r="DXY69" s="981"/>
      <c r="DXZ69" s="981"/>
      <c r="DYA69" s="981"/>
      <c r="DYB69" s="981"/>
      <c r="DYC69" s="981"/>
      <c r="DYD69" s="981"/>
      <c r="DYE69" s="981"/>
      <c r="DYF69" s="981"/>
      <c r="DYG69" s="981"/>
      <c r="DYH69" s="1020"/>
      <c r="DYI69" s="981"/>
      <c r="DYJ69" s="981"/>
      <c r="DYK69" s="981"/>
      <c r="DYL69" s="981"/>
      <c r="DYM69" s="981"/>
      <c r="DYN69" s="981"/>
      <c r="DYO69" s="981"/>
      <c r="DYP69" s="981"/>
      <c r="DYQ69" s="981"/>
      <c r="DYR69" s="981"/>
      <c r="DYS69" s="981"/>
      <c r="DYT69" s="981"/>
      <c r="DYU69" s="981"/>
      <c r="DYV69" s="981"/>
      <c r="DYW69" s="981"/>
      <c r="DYX69" s="1020"/>
      <c r="DYY69" s="981"/>
      <c r="DYZ69" s="981"/>
      <c r="DZA69" s="981"/>
      <c r="DZB69" s="981"/>
      <c r="DZC69" s="981"/>
      <c r="DZD69" s="981"/>
      <c r="DZE69" s="981"/>
      <c r="DZF69" s="981"/>
      <c r="DZG69" s="981"/>
      <c r="DZH69" s="981"/>
      <c r="DZI69" s="981"/>
      <c r="DZJ69" s="981"/>
      <c r="DZK69" s="981"/>
      <c r="DZL69" s="981"/>
      <c r="DZM69" s="981"/>
      <c r="DZN69" s="1020"/>
      <c r="DZO69" s="981"/>
      <c r="DZP69" s="981"/>
      <c r="DZQ69" s="981"/>
      <c r="DZR69" s="981"/>
      <c r="DZS69" s="981"/>
      <c r="DZT69" s="981"/>
      <c r="DZU69" s="981"/>
      <c r="DZV69" s="981"/>
      <c r="DZW69" s="981"/>
      <c r="DZX69" s="981"/>
      <c r="DZY69" s="981"/>
      <c r="DZZ69" s="981"/>
      <c r="EAA69" s="981"/>
      <c r="EAB69" s="981"/>
      <c r="EAC69" s="981"/>
      <c r="EAD69" s="1020"/>
      <c r="EAE69" s="981"/>
      <c r="EAF69" s="981"/>
      <c r="EAG69" s="981"/>
      <c r="EAH69" s="981"/>
      <c r="EAI69" s="981"/>
      <c r="EAJ69" s="981"/>
      <c r="EAK69" s="981"/>
      <c r="EAL69" s="981"/>
      <c r="EAM69" s="981"/>
      <c r="EAN69" s="981"/>
      <c r="EAO69" s="981"/>
      <c r="EAP69" s="981"/>
      <c r="EAQ69" s="981"/>
      <c r="EAR69" s="981"/>
      <c r="EAS69" s="981"/>
      <c r="EAT69" s="1020"/>
      <c r="EAU69" s="981"/>
      <c r="EAV69" s="981"/>
      <c r="EAW69" s="981"/>
      <c r="EAX69" s="981"/>
      <c r="EAY69" s="981"/>
      <c r="EAZ69" s="981"/>
      <c r="EBA69" s="981"/>
      <c r="EBB69" s="981"/>
      <c r="EBC69" s="981"/>
      <c r="EBD69" s="981"/>
      <c r="EBE69" s="981"/>
      <c r="EBF69" s="981"/>
      <c r="EBG69" s="981"/>
      <c r="EBH69" s="981"/>
      <c r="EBI69" s="981"/>
      <c r="EBJ69" s="1020"/>
      <c r="EBK69" s="981"/>
      <c r="EBL69" s="981"/>
      <c r="EBM69" s="981"/>
      <c r="EBN69" s="981"/>
      <c r="EBO69" s="981"/>
      <c r="EBP69" s="981"/>
      <c r="EBQ69" s="981"/>
      <c r="EBR69" s="981"/>
      <c r="EBS69" s="981"/>
      <c r="EBT69" s="981"/>
      <c r="EBU69" s="981"/>
      <c r="EBV69" s="981"/>
      <c r="EBW69" s="981"/>
      <c r="EBX69" s="981"/>
      <c r="EBY69" s="981"/>
      <c r="EBZ69" s="1020"/>
      <c r="ECA69" s="981"/>
      <c r="ECB69" s="981"/>
      <c r="ECC69" s="981"/>
      <c r="ECD69" s="981"/>
      <c r="ECE69" s="981"/>
      <c r="ECF69" s="981"/>
      <c r="ECG69" s="981"/>
      <c r="ECH69" s="981"/>
      <c r="ECI69" s="981"/>
      <c r="ECJ69" s="981"/>
      <c r="ECK69" s="981"/>
      <c r="ECL69" s="981"/>
      <c r="ECM69" s="981"/>
      <c r="ECN69" s="981"/>
      <c r="ECO69" s="981"/>
      <c r="ECP69" s="1020"/>
      <c r="ECQ69" s="981"/>
      <c r="ECR69" s="981"/>
      <c r="ECS69" s="981"/>
      <c r="ECT69" s="981"/>
      <c r="ECU69" s="981"/>
      <c r="ECV69" s="981"/>
      <c r="ECW69" s="981"/>
      <c r="ECX69" s="981"/>
      <c r="ECY69" s="981"/>
      <c r="ECZ69" s="981"/>
      <c r="EDA69" s="981"/>
      <c r="EDB69" s="981"/>
      <c r="EDC69" s="981"/>
      <c r="EDD69" s="981"/>
      <c r="EDE69" s="981"/>
      <c r="EDF69" s="1020"/>
      <c r="EDG69" s="981"/>
      <c r="EDH69" s="981"/>
      <c r="EDI69" s="981"/>
      <c r="EDJ69" s="981"/>
      <c r="EDK69" s="981"/>
      <c r="EDL69" s="981"/>
      <c r="EDM69" s="981"/>
      <c r="EDN69" s="981"/>
      <c r="EDO69" s="981"/>
      <c r="EDP69" s="981"/>
      <c r="EDQ69" s="981"/>
      <c r="EDR69" s="981"/>
      <c r="EDS69" s="981"/>
      <c r="EDT69" s="981"/>
      <c r="EDU69" s="981"/>
      <c r="EDV69" s="1020"/>
      <c r="EDW69" s="981"/>
      <c r="EDX69" s="981"/>
      <c r="EDY69" s="981"/>
      <c r="EDZ69" s="981"/>
      <c r="EEA69" s="981"/>
      <c r="EEB69" s="981"/>
      <c r="EEC69" s="981"/>
      <c r="EED69" s="981"/>
      <c r="EEE69" s="981"/>
      <c r="EEF69" s="981"/>
      <c r="EEG69" s="981"/>
      <c r="EEH69" s="981"/>
      <c r="EEI69" s="981"/>
      <c r="EEJ69" s="981"/>
      <c r="EEK69" s="981"/>
      <c r="EEL69" s="1020"/>
      <c r="EEM69" s="981"/>
      <c r="EEN69" s="981"/>
      <c r="EEO69" s="981"/>
      <c r="EEP69" s="981"/>
      <c r="EEQ69" s="981"/>
      <c r="EER69" s="981"/>
      <c r="EES69" s="981"/>
      <c r="EET69" s="981"/>
      <c r="EEU69" s="981"/>
      <c r="EEV69" s="981"/>
      <c r="EEW69" s="981"/>
      <c r="EEX69" s="981"/>
      <c r="EEY69" s="981"/>
      <c r="EEZ69" s="981"/>
      <c r="EFA69" s="981"/>
      <c r="EFB69" s="1020"/>
      <c r="EFC69" s="981"/>
      <c r="EFD69" s="981"/>
      <c r="EFE69" s="981"/>
      <c r="EFF69" s="981"/>
      <c r="EFG69" s="981"/>
      <c r="EFH69" s="981"/>
      <c r="EFI69" s="981"/>
      <c r="EFJ69" s="981"/>
      <c r="EFK69" s="981"/>
      <c r="EFL69" s="981"/>
      <c r="EFM69" s="981"/>
      <c r="EFN69" s="981"/>
      <c r="EFO69" s="981"/>
      <c r="EFP69" s="981"/>
      <c r="EFQ69" s="981"/>
      <c r="EFR69" s="1020"/>
      <c r="EFS69" s="981"/>
      <c r="EFT69" s="981"/>
      <c r="EFU69" s="981"/>
      <c r="EFV69" s="981"/>
      <c r="EFW69" s="981"/>
      <c r="EFX69" s="981"/>
      <c r="EFY69" s="981"/>
      <c r="EFZ69" s="981"/>
      <c r="EGA69" s="981"/>
      <c r="EGB69" s="981"/>
      <c r="EGC69" s="981"/>
      <c r="EGD69" s="981"/>
      <c r="EGE69" s="981"/>
      <c r="EGF69" s="981"/>
      <c r="EGG69" s="981"/>
      <c r="EGH69" s="1020"/>
      <c r="EGI69" s="981"/>
      <c r="EGJ69" s="981"/>
      <c r="EGK69" s="981"/>
      <c r="EGL69" s="981"/>
      <c r="EGM69" s="981"/>
      <c r="EGN69" s="981"/>
      <c r="EGO69" s="981"/>
      <c r="EGP69" s="981"/>
      <c r="EGQ69" s="981"/>
      <c r="EGR69" s="981"/>
      <c r="EGS69" s="981"/>
      <c r="EGT69" s="981"/>
      <c r="EGU69" s="981"/>
      <c r="EGV69" s="981"/>
      <c r="EGW69" s="981"/>
      <c r="EGX69" s="1020"/>
      <c r="EGY69" s="981"/>
      <c r="EGZ69" s="981"/>
      <c r="EHA69" s="981"/>
      <c r="EHB69" s="981"/>
      <c r="EHC69" s="981"/>
      <c r="EHD69" s="981"/>
      <c r="EHE69" s="981"/>
      <c r="EHF69" s="981"/>
      <c r="EHG69" s="981"/>
      <c r="EHH69" s="981"/>
      <c r="EHI69" s="981"/>
      <c r="EHJ69" s="981"/>
      <c r="EHK69" s="981"/>
      <c r="EHL69" s="981"/>
      <c r="EHM69" s="981"/>
      <c r="EHN69" s="1020"/>
      <c r="EHO69" s="981"/>
      <c r="EHP69" s="981"/>
      <c r="EHQ69" s="981"/>
      <c r="EHR69" s="981"/>
      <c r="EHS69" s="981"/>
      <c r="EHT69" s="981"/>
      <c r="EHU69" s="981"/>
      <c r="EHV69" s="981"/>
      <c r="EHW69" s="981"/>
      <c r="EHX69" s="981"/>
      <c r="EHY69" s="981"/>
      <c r="EHZ69" s="981"/>
      <c r="EIA69" s="981"/>
      <c r="EIB69" s="981"/>
      <c r="EIC69" s="981"/>
      <c r="EID69" s="1020"/>
      <c r="EIE69" s="981"/>
      <c r="EIF69" s="981"/>
      <c r="EIG69" s="981"/>
      <c r="EIH69" s="981"/>
      <c r="EII69" s="981"/>
      <c r="EIJ69" s="981"/>
      <c r="EIK69" s="981"/>
      <c r="EIL69" s="981"/>
      <c r="EIM69" s="981"/>
      <c r="EIN69" s="981"/>
      <c r="EIO69" s="981"/>
      <c r="EIP69" s="981"/>
      <c r="EIQ69" s="981"/>
      <c r="EIR69" s="981"/>
      <c r="EIS69" s="981"/>
      <c r="EIT69" s="1020"/>
      <c r="EIU69" s="981"/>
      <c r="EIV69" s="981"/>
      <c r="EIW69" s="981"/>
      <c r="EIX69" s="981"/>
      <c r="EIY69" s="981"/>
      <c r="EIZ69" s="981"/>
      <c r="EJA69" s="981"/>
      <c r="EJB69" s="981"/>
      <c r="EJC69" s="981"/>
      <c r="EJD69" s="981"/>
      <c r="EJE69" s="981"/>
      <c r="EJF69" s="981"/>
      <c r="EJG69" s="981"/>
      <c r="EJH69" s="981"/>
      <c r="EJI69" s="981"/>
      <c r="EJJ69" s="1020"/>
      <c r="EJK69" s="981"/>
      <c r="EJL69" s="981"/>
      <c r="EJM69" s="981"/>
      <c r="EJN69" s="981"/>
      <c r="EJO69" s="981"/>
      <c r="EJP69" s="981"/>
      <c r="EJQ69" s="981"/>
      <c r="EJR69" s="981"/>
      <c r="EJS69" s="981"/>
      <c r="EJT69" s="981"/>
      <c r="EJU69" s="981"/>
      <c r="EJV69" s="981"/>
      <c r="EJW69" s="981"/>
      <c r="EJX69" s="981"/>
      <c r="EJY69" s="981"/>
      <c r="EJZ69" s="1020"/>
      <c r="EKA69" s="981"/>
      <c r="EKB69" s="981"/>
      <c r="EKC69" s="981"/>
      <c r="EKD69" s="981"/>
      <c r="EKE69" s="981"/>
      <c r="EKF69" s="981"/>
      <c r="EKG69" s="981"/>
      <c r="EKH69" s="981"/>
      <c r="EKI69" s="981"/>
      <c r="EKJ69" s="981"/>
      <c r="EKK69" s="981"/>
      <c r="EKL69" s="981"/>
      <c r="EKM69" s="981"/>
      <c r="EKN69" s="981"/>
      <c r="EKO69" s="981"/>
      <c r="EKP69" s="1020"/>
      <c r="EKQ69" s="981"/>
      <c r="EKR69" s="981"/>
      <c r="EKS69" s="981"/>
      <c r="EKT69" s="981"/>
      <c r="EKU69" s="981"/>
      <c r="EKV69" s="981"/>
      <c r="EKW69" s="981"/>
      <c r="EKX69" s="981"/>
      <c r="EKY69" s="981"/>
      <c r="EKZ69" s="981"/>
      <c r="ELA69" s="981"/>
      <c r="ELB69" s="981"/>
      <c r="ELC69" s="981"/>
      <c r="ELD69" s="981"/>
      <c r="ELE69" s="981"/>
      <c r="ELF69" s="1020"/>
      <c r="ELG69" s="981"/>
      <c r="ELH69" s="981"/>
      <c r="ELI69" s="981"/>
      <c r="ELJ69" s="981"/>
      <c r="ELK69" s="981"/>
      <c r="ELL69" s="981"/>
      <c r="ELM69" s="981"/>
      <c r="ELN69" s="981"/>
      <c r="ELO69" s="981"/>
      <c r="ELP69" s="981"/>
      <c r="ELQ69" s="981"/>
      <c r="ELR69" s="981"/>
      <c r="ELS69" s="981"/>
      <c r="ELT69" s="981"/>
      <c r="ELU69" s="981"/>
      <c r="ELV69" s="1020"/>
      <c r="ELW69" s="981"/>
      <c r="ELX69" s="981"/>
      <c r="ELY69" s="981"/>
      <c r="ELZ69" s="981"/>
      <c r="EMA69" s="981"/>
      <c r="EMB69" s="981"/>
      <c r="EMC69" s="981"/>
      <c r="EMD69" s="981"/>
      <c r="EME69" s="981"/>
      <c r="EMF69" s="981"/>
      <c r="EMG69" s="981"/>
      <c r="EMH69" s="981"/>
      <c r="EMI69" s="981"/>
      <c r="EMJ69" s="981"/>
      <c r="EMK69" s="981"/>
      <c r="EML69" s="1020"/>
      <c r="EMM69" s="981"/>
      <c r="EMN69" s="981"/>
      <c r="EMO69" s="981"/>
      <c r="EMP69" s="981"/>
      <c r="EMQ69" s="981"/>
      <c r="EMR69" s="981"/>
      <c r="EMS69" s="981"/>
      <c r="EMT69" s="981"/>
      <c r="EMU69" s="981"/>
      <c r="EMV69" s="981"/>
      <c r="EMW69" s="981"/>
      <c r="EMX69" s="1020"/>
      <c r="EMY69" s="981"/>
      <c r="EMZ69" s="981"/>
      <c r="ENA69" s="981"/>
      <c r="ENB69" s="981"/>
      <c r="ENC69" s="981"/>
      <c r="END69" s="981"/>
      <c r="ENE69" s="981"/>
      <c r="ENF69" s="981"/>
      <c r="ENG69" s="981"/>
      <c r="ENH69" s="981"/>
      <c r="ENI69" s="981"/>
      <c r="ENJ69" s="981"/>
      <c r="ENK69" s="981"/>
      <c r="ENL69" s="981"/>
      <c r="ENM69" s="981"/>
      <c r="ENN69" s="1020"/>
      <c r="ENO69" s="981"/>
      <c r="ENP69" s="981"/>
      <c r="ENQ69" s="981"/>
      <c r="ENR69" s="981"/>
      <c r="ENS69" s="981"/>
      <c r="ENT69" s="981"/>
      <c r="ENU69" s="981"/>
      <c r="ENV69" s="981"/>
      <c r="ENW69" s="981"/>
      <c r="ENX69" s="981"/>
      <c r="ENY69" s="981"/>
      <c r="ENZ69" s="981"/>
      <c r="EOA69" s="981"/>
      <c r="EOB69" s="981"/>
      <c r="EOC69" s="981"/>
      <c r="EOD69" s="1020"/>
      <c r="EOE69" s="981"/>
      <c r="EOF69" s="981"/>
      <c r="EOG69" s="981"/>
      <c r="EOH69" s="981"/>
      <c r="EOI69" s="981"/>
      <c r="EOJ69" s="981"/>
      <c r="EOK69" s="981"/>
      <c r="EOL69" s="981"/>
      <c r="EOM69" s="981"/>
      <c r="EON69" s="981"/>
      <c r="EOO69" s="981"/>
      <c r="EOP69" s="981"/>
      <c r="EOQ69" s="981"/>
      <c r="EOR69" s="981"/>
      <c r="EOS69" s="981"/>
      <c r="EOT69" s="1020"/>
      <c r="EOU69" s="981"/>
      <c r="EOV69" s="981"/>
      <c r="EOW69" s="981"/>
      <c r="EOX69" s="981"/>
      <c r="EOY69" s="981"/>
      <c r="EOZ69" s="981"/>
      <c r="EPA69" s="981"/>
      <c r="EPB69" s="981"/>
      <c r="EPC69" s="981"/>
      <c r="EPD69" s="981"/>
      <c r="EPE69" s="981"/>
      <c r="EPF69" s="981"/>
      <c r="EPG69" s="981"/>
      <c r="EPH69" s="981"/>
      <c r="EPI69" s="981"/>
      <c r="EPJ69" s="1020"/>
      <c r="EPK69" s="981"/>
      <c r="EPL69" s="981"/>
      <c r="EPM69" s="981"/>
      <c r="EPN69" s="981"/>
      <c r="EPO69" s="981"/>
      <c r="EPP69" s="981"/>
      <c r="EPQ69" s="981"/>
      <c r="EPR69" s="981"/>
      <c r="EPS69" s="981"/>
      <c r="EPT69" s="981"/>
      <c r="EPU69" s="981"/>
      <c r="EPV69" s="981"/>
      <c r="EPW69" s="981"/>
      <c r="EPX69" s="981"/>
      <c r="EPY69" s="981"/>
      <c r="EPZ69" s="1020"/>
      <c r="EQA69" s="981"/>
      <c r="EQB69" s="981"/>
      <c r="EQC69" s="981"/>
      <c r="EQD69" s="981"/>
      <c r="EQE69" s="981"/>
      <c r="EQF69" s="981"/>
      <c r="EQG69" s="981"/>
      <c r="EQH69" s="981"/>
      <c r="EQI69" s="981"/>
      <c r="EQJ69" s="981"/>
      <c r="EQK69" s="981"/>
      <c r="EQL69" s="981"/>
      <c r="EQM69" s="981"/>
      <c r="EQN69" s="981"/>
      <c r="EQO69" s="981"/>
      <c r="EQP69" s="1020"/>
      <c r="EQQ69" s="981"/>
      <c r="EQR69" s="981"/>
      <c r="EQS69" s="981"/>
      <c r="EQT69" s="981"/>
      <c r="EQU69" s="981"/>
      <c r="EQV69" s="981"/>
      <c r="EQW69" s="981"/>
      <c r="EQX69" s="981"/>
      <c r="EQY69" s="981"/>
      <c r="EQZ69" s="981"/>
      <c r="ERA69" s="981"/>
      <c r="ERB69" s="981"/>
      <c r="ERC69" s="981"/>
      <c r="ERD69" s="981"/>
      <c r="ERE69" s="981"/>
      <c r="ERF69" s="1020"/>
      <c r="ERG69" s="981"/>
      <c r="ERH69" s="981"/>
      <c r="ERI69" s="981"/>
      <c r="ERJ69" s="981"/>
      <c r="ERK69" s="981"/>
      <c r="ERL69" s="981"/>
      <c r="ERM69" s="981"/>
      <c r="ERN69" s="981"/>
      <c r="ERO69" s="981"/>
      <c r="ERP69" s="981"/>
      <c r="ERQ69" s="981"/>
      <c r="ERR69" s="981"/>
      <c r="ERS69" s="981"/>
      <c r="ERT69" s="981"/>
      <c r="ERU69" s="981"/>
      <c r="ERV69" s="1020"/>
      <c r="ERW69" s="981"/>
      <c r="ERX69" s="981"/>
      <c r="ERY69" s="981"/>
      <c r="ERZ69" s="981"/>
      <c r="ESA69" s="981"/>
      <c r="ESB69" s="981"/>
      <c r="ESC69" s="981"/>
      <c r="ESD69" s="981"/>
      <c r="ESE69" s="981"/>
      <c r="ESF69" s="981"/>
      <c r="ESG69" s="981"/>
      <c r="ESH69" s="981"/>
      <c r="ESI69" s="981"/>
      <c r="ESJ69" s="981"/>
      <c r="ESK69" s="981"/>
      <c r="ESL69" s="1020"/>
      <c r="ESM69" s="981"/>
      <c r="ESN69" s="981"/>
      <c r="ESO69" s="981"/>
      <c r="ESP69" s="981"/>
      <c r="ESQ69" s="981"/>
      <c r="ESR69" s="981"/>
      <c r="ESS69" s="981"/>
      <c r="EST69" s="981"/>
      <c r="ESU69" s="981"/>
      <c r="ESV69" s="981"/>
      <c r="ESW69" s="981"/>
      <c r="ESX69" s="981"/>
      <c r="ESY69" s="981"/>
      <c r="ESZ69" s="981"/>
      <c r="ETA69" s="981"/>
      <c r="ETB69" s="1020"/>
      <c r="ETC69" s="981"/>
      <c r="ETD69" s="981"/>
      <c r="ETE69" s="981"/>
      <c r="ETF69" s="981"/>
      <c r="ETG69" s="981"/>
      <c r="ETH69" s="981"/>
      <c r="ETI69" s="981"/>
      <c r="ETJ69" s="981"/>
      <c r="ETK69" s="981"/>
      <c r="ETL69" s="981"/>
      <c r="ETM69" s="981"/>
      <c r="ETN69" s="981"/>
      <c r="ETO69" s="981"/>
      <c r="ETP69" s="981"/>
      <c r="ETQ69" s="981"/>
      <c r="ETR69" s="1020"/>
      <c r="ETS69" s="981"/>
      <c r="ETT69" s="981"/>
      <c r="ETU69" s="981"/>
      <c r="ETV69" s="981"/>
      <c r="ETW69" s="981"/>
      <c r="ETX69" s="981"/>
      <c r="ETY69" s="981"/>
      <c r="ETZ69" s="981"/>
      <c r="EUA69" s="981"/>
      <c r="EUB69" s="981"/>
      <c r="EUC69" s="981"/>
      <c r="EUD69" s="981"/>
      <c r="EUE69" s="981"/>
      <c r="EUF69" s="981"/>
      <c r="EUG69" s="981"/>
      <c r="EUH69" s="1020"/>
      <c r="EUI69" s="981"/>
      <c r="EUJ69" s="981"/>
      <c r="EUK69" s="981"/>
      <c r="EUL69" s="981"/>
      <c r="EUM69" s="981"/>
      <c r="EUN69" s="981"/>
      <c r="EUO69" s="981"/>
      <c r="EUP69" s="981"/>
      <c r="EUQ69" s="981"/>
      <c r="EUR69" s="981"/>
      <c r="EUS69" s="981"/>
      <c r="EUT69" s="981"/>
      <c r="EUU69" s="981"/>
      <c r="EUV69" s="981"/>
      <c r="EUW69" s="981"/>
      <c r="EUX69" s="1020"/>
      <c r="EUY69" s="981"/>
      <c r="EUZ69" s="981"/>
      <c r="EVA69" s="981"/>
      <c r="EVB69" s="981"/>
      <c r="EVC69" s="981"/>
      <c r="EVD69" s="981"/>
      <c r="EVE69" s="981"/>
      <c r="EVF69" s="981"/>
      <c r="EVG69" s="981"/>
      <c r="EVH69" s="981"/>
      <c r="EVI69" s="981"/>
      <c r="EVJ69" s="981"/>
      <c r="EVK69" s="981"/>
      <c r="EVL69" s="981"/>
      <c r="EVM69" s="981"/>
      <c r="EVN69" s="1020"/>
      <c r="EVO69" s="981"/>
      <c r="EVP69" s="981"/>
      <c r="EVQ69" s="981"/>
      <c r="EVR69" s="981"/>
      <c r="EVS69" s="981"/>
      <c r="EVT69" s="981"/>
      <c r="EVU69" s="981"/>
      <c r="EVV69" s="981"/>
      <c r="EVW69" s="981"/>
      <c r="EVX69" s="981"/>
      <c r="EVY69" s="981"/>
      <c r="EVZ69" s="981"/>
      <c r="EWA69" s="981"/>
      <c r="EWB69" s="981"/>
      <c r="EWC69" s="981"/>
      <c r="EWD69" s="1020"/>
      <c r="EWE69" s="981"/>
      <c r="EWF69" s="981"/>
      <c r="EWG69" s="981"/>
      <c r="EWH69" s="981"/>
      <c r="EWI69" s="981"/>
      <c r="EWJ69" s="981"/>
      <c r="EWK69" s="981"/>
      <c r="EWL69" s="981"/>
      <c r="EWM69" s="981"/>
      <c r="EWN69" s="981"/>
      <c r="EWO69" s="981"/>
      <c r="EWP69" s="981"/>
      <c r="EWQ69" s="981"/>
      <c r="EWR69" s="981"/>
      <c r="EWS69" s="981"/>
      <c r="EWT69" s="1020"/>
      <c r="EWU69" s="981"/>
      <c r="EWV69" s="981"/>
      <c r="EWW69" s="981"/>
      <c r="EWX69" s="981"/>
      <c r="EWY69" s="981"/>
      <c r="EWZ69" s="981"/>
      <c r="EXA69" s="981"/>
      <c r="EXB69" s="981"/>
      <c r="EXC69" s="981"/>
      <c r="EXD69" s="981"/>
      <c r="EXE69" s="981"/>
      <c r="EXF69" s="981"/>
      <c r="EXG69" s="981"/>
      <c r="EXH69" s="981"/>
      <c r="EXI69" s="981"/>
      <c r="EXJ69" s="1020"/>
      <c r="EXK69" s="981"/>
      <c r="EXL69" s="981"/>
      <c r="EXM69" s="981"/>
      <c r="EXN69" s="981"/>
      <c r="EXO69" s="981"/>
      <c r="EXP69" s="981"/>
      <c r="EXQ69" s="981"/>
      <c r="EXR69" s="981"/>
      <c r="EXS69" s="981"/>
      <c r="EXT69" s="981"/>
      <c r="EXU69" s="981"/>
      <c r="EXV69" s="981"/>
      <c r="EXW69" s="981"/>
      <c r="EXX69" s="981"/>
      <c r="EXY69" s="981"/>
      <c r="EXZ69" s="1020"/>
      <c r="EYA69" s="981"/>
      <c r="EYB69" s="981"/>
      <c r="EYC69" s="981"/>
      <c r="EYD69" s="981"/>
      <c r="EYE69" s="981"/>
      <c r="EYF69" s="981"/>
      <c r="EYG69" s="981"/>
      <c r="EYH69" s="981"/>
      <c r="EYI69" s="981"/>
      <c r="EYJ69" s="981"/>
      <c r="EYK69" s="981"/>
      <c r="EYL69" s="981"/>
      <c r="EYM69" s="981"/>
      <c r="EYN69" s="981"/>
      <c r="EYO69" s="981"/>
      <c r="EYP69" s="1020"/>
      <c r="EYQ69" s="981"/>
      <c r="EYR69" s="981"/>
      <c r="EYS69" s="981"/>
      <c r="EYT69" s="981"/>
      <c r="EYU69" s="981"/>
      <c r="EYV69" s="981"/>
      <c r="EYW69" s="981"/>
      <c r="EYX69" s="981"/>
      <c r="EYY69" s="981"/>
      <c r="EYZ69" s="981"/>
      <c r="EZA69" s="981"/>
      <c r="EZB69" s="981"/>
      <c r="EZC69" s="981"/>
      <c r="EZD69" s="981"/>
      <c r="EZE69" s="981"/>
      <c r="EZF69" s="1020"/>
      <c r="EZG69" s="981"/>
      <c r="EZH69" s="981"/>
      <c r="EZI69" s="981"/>
      <c r="EZJ69" s="981"/>
      <c r="EZK69" s="981"/>
      <c r="EZL69" s="981"/>
      <c r="EZM69" s="981"/>
      <c r="EZN69" s="981"/>
      <c r="EZO69" s="981"/>
      <c r="EZP69" s="981"/>
      <c r="EZQ69" s="981"/>
      <c r="EZR69" s="981"/>
      <c r="EZS69" s="981"/>
      <c r="EZT69" s="981"/>
      <c r="EZU69" s="981"/>
      <c r="EZV69" s="1020"/>
      <c r="EZW69" s="981"/>
      <c r="EZX69" s="981"/>
      <c r="EZY69" s="981"/>
      <c r="EZZ69" s="981"/>
      <c r="FAA69" s="981"/>
      <c r="FAB69" s="981"/>
      <c r="FAC69" s="981"/>
      <c r="FAD69" s="981"/>
      <c r="FAE69" s="981"/>
      <c r="FAF69" s="981"/>
      <c r="FAG69" s="981"/>
      <c r="FAH69" s="981"/>
      <c r="FAI69" s="981"/>
      <c r="FAJ69" s="981"/>
      <c r="FAK69" s="981"/>
      <c r="FAL69" s="1020"/>
      <c r="FAM69" s="981"/>
      <c r="FAN69" s="981"/>
      <c r="FAO69" s="981"/>
      <c r="FAP69" s="981"/>
      <c r="FAQ69" s="981"/>
      <c r="FAR69" s="981"/>
      <c r="FAS69" s="981"/>
      <c r="FAT69" s="981"/>
      <c r="FAU69" s="981"/>
      <c r="FAV69" s="981"/>
      <c r="FAW69" s="981"/>
      <c r="FAX69" s="981"/>
      <c r="FAY69" s="981"/>
      <c r="FAZ69" s="981"/>
      <c r="FBA69" s="981"/>
      <c r="FBB69" s="1020"/>
      <c r="FBC69" s="981"/>
      <c r="FBD69" s="981"/>
      <c r="FBE69" s="981"/>
      <c r="FBF69" s="981"/>
      <c r="FBG69" s="981"/>
      <c r="FBH69" s="981"/>
      <c r="FBI69" s="981"/>
      <c r="FBJ69" s="981"/>
      <c r="FBK69" s="981"/>
      <c r="FBL69" s="981"/>
      <c r="FBM69" s="981"/>
      <c r="FBN69" s="981"/>
      <c r="FBO69" s="981"/>
      <c r="FBP69" s="981"/>
      <c r="FBQ69" s="981"/>
      <c r="FBR69" s="1020"/>
      <c r="FBS69" s="981"/>
      <c r="FBT69" s="981"/>
      <c r="FBU69" s="981"/>
      <c r="FBV69" s="981"/>
      <c r="FBW69" s="981"/>
      <c r="FBX69" s="981"/>
      <c r="FBY69" s="981"/>
      <c r="FBZ69" s="981"/>
      <c r="FCA69" s="981"/>
      <c r="FCB69" s="981"/>
      <c r="FCC69" s="981"/>
      <c r="FCD69" s="981"/>
      <c r="FCE69" s="981"/>
      <c r="FCF69" s="981"/>
      <c r="FCG69" s="981"/>
      <c r="FCH69" s="1020"/>
      <c r="FCI69" s="981"/>
      <c r="FCJ69" s="981"/>
      <c r="FCK69" s="981"/>
      <c r="FCL69" s="981"/>
      <c r="FCM69" s="981"/>
      <c r="FCN69" s="981"/>
      <c r="FCO69" s="981"/>
      <c r="FCP69" s="981"/>
      <c r="FCQ69" s="981"/>
      <c r="FCR69" s="981"/>
      <c r="FCS69" s="981"/>
      <c r="FCT69" s="981"/>
      <c r="FCU69" s="981"/>
      <c r="FCV69" s="981"/>
      <c r="FCW69" s="981"/>
      <c r="FCX69" s="1020"/>
      <c r="FCY69" s="981"/>
      <c r="FCZ69" s="981"/>
      <c r="FDA69" s="981"/>
      <c r="FDB69" s="981"/>
      <c r="FDC69" s="981"/>
      <c r="FDD69" s="981"/>
      <c r="FDE69" s="981"/>
      <c r="FDF69" s="981"/>
      <c r="FDG69" s="981"/>
      <c r="FDH69" s="981"/>
      <c r="FDI69" s="981"/>
      <c r="FDJ69" s="981"/>
      <c r="FDK69" s="981"/>
      <c r="FDL69" s="981"/>
      <c r="FDM69" s="981"/>
      <c r="FDN69" s="1020"/>
      <c r="FDO69" s="981"/>
      <c r="FDP69" s="981"/>
      <c r="FDQ69" s="981"/>
      <c r="FDR69" s="981"/>
      <c r="FDS69" s="981"/>
      <c r="FDT69" s="981"/>
      <c r="FDU69" s="981"/>
      <c r="FDV69" s="981"/>
      <c r="FDW69" s="981"/>
      <c r="FDX69" s="981"/>
      <c r="FDY69" s="981"/>
      <c r="FDZ69" s="981"/>
      <c r="FEA69" s="981"/>
      <c r="FEB69" s="981"/>
      <c r="FEC69" s="981"/>
      <c r="FED69" s="1020"/>
      <c r="FEE69" s="981"/>
      <c r="FEF69" s="981"/>
      <c r="FEG69" s="981"/>
      <c r="FEH69" s="981"/>
      <c r="FEI69" s="981"/>
      <c r="FEJ69" s="981"/>
      <c r="FEK69" s="981"/>
      <c r="FEL69" s="981"/>
      <c r="FEM69" s="981"/>
      <c r="FEN69" s="981"/>
      <c r="FEO69" s="981"/>
      <c r="FEP69" s="981"/>
      <c r="FEQ69" s="981"/>
      <c r="FER69" s="981"/>
      <c r="FES69" s="981"/>
      <c r="FET69" s="1020"/>
      <c r="FEU69" s="981"/>
      <c r="FEV69" s="981"/>
      <c r="FEW69" s="981"/>
      <c r="FEX69" s="981"/>
      <c r="FEY69" s="981"/>
      <c r="FEZ69" s="981"/>
      <c r="FFA69" s="981"/>
      <c r="FFB69" s="981"/>
      <c r="FFC69" s="981"/>
      <c r="FFD69" s="981"/>
      <c r="FFE69" s="981"/>
      <c r="FFF69" s="981"/>
      <c r="FFG69" s="981"/>
      <c r="FFH69" s="981"/>
      <c r="FFI69" s="981"/>
      <c r="FFJ69" s="1020"/>
      <c r="FFK69" s="981"/>
      <c r="FFL69" s="981"/>
      <c r="FFM69" s="981"/>
      <c r="FFN69" s="981"/>
      <c r="FFO69" s="981"/>
      <c r="FFP69" s="981"/>
      <c r="FFQ69" s="981"/>
      <c r="FFR69" s="981"/>
      <c r="FFS69" s="981"/>
      <c r="FFT69" s="981"/>
      <c r="FFU69" s="981"/>
      <c r="FFV69" s="981"/>
      <c r="FFW69" s="981"/>
      <c r="FFX69" s="981"/>
      <c r="FFY69" s="981"/>
      <c r="FFZ69" s="1020"/>
      <c r="FGA69" s="981"/>
      <c r="FGB69" s="981"/>
      <c r="FGC69" s="981"/>
      <c r="FGD69" s="981"/>
      <c r="FGE69" s="981"/>
      <c r="FGF69" s="981"/>
      <c r="FGG69" s="981"/>
      <c r="FGH69" s="981"/>
      <c r="FGI69" s="981"/>
      <c r="FGJ69" s="981"/>
      <c r="FGK69" s="981"/>
      <c r="FGL69" s="981"/>
      <c r="FGM69" s="981"/>
      <c r="FGN69" s="981"/>
      <c r="FGO69" s="981"/>
      <c r="FGP69" s="1020"/>
      <c r="FGQ69" s="981"/>
      <c r="FGR69" s="981"/>
      <c r="FGS69" s="981"/>
      <c r="FGT69" s="981"/>
      <c r="FGU69" s="981"/>
      <c r="FGV69" s="981"/>
      <c r="FGW69" s="981"/>
      <c r="FGX69" s="981"/>
      <c r="FGY69" s="981"/>
      <c r="FGZ69" s="981"/>
      <c r="FHA69" s="981"/>
      <c r="FHB69" s="981"/>
      <c r="FHC69" s="981"/>
      <c r="FHD69" s="981"/>
      <c r="FHE69" s="981"/>
      <c r="FHF69" s="1020"/>
      <c r="FHG69" s="981"/>
      <c r="FHH69" s="981"/>
      <c r="FHI69" s="981"/>
      <c r="FHJ69" s="981"/>
      <c r="FHK69" s="981"/>
      <c r="FHL69" s="981"/>
      <c r="FHM69" s="981"/>
      <c r="FHN69" s="981"/>
      <c r="FHO69" s="981"/>
      <c r="FHP69" s="981"/>
      <c r="FHQ69" s="981"/>
      <c r="FHR69" s="981"/>
      <c r="FHS69" s="981"/>
      <c r="FHT69" s="981"/>
      <c r="FHU69" s="981"/>
      <c r="FHV69" s="1020"/>
      <c r="FHW69" s="981"/>
      <c r="FHX69" s="981"/>
      <c r="FHY69" s="981"/>
      <c r="FHZ69" s="981"/>
      <c r="FIA69" s="981"/>
      <c r="FIB69" s="981"/>
      <c r="FIC69" s="981"/>
      <c r="FID69" s="981"/>
      <c r="FIE69" s="981"/>
      <c r="FIF69" s="981"/>
      <c r="FIG69" s="981"/>
      <c r="FIH69" s="981"/>
      <c r="FII69" s="981"/>
      <c r="FIJ69" s="981"/>
      <c r="FIK69" s="981"/>
      <c r="FIL69" s="1020"/>
      <c r="FIM69" s="981"/>
      <c r="FIN69" s="981"/>
      <c r="FIO69" s="981"/>
      <c r="FIP69" s="981"/>
      <c r="FIQ69" s="981"/>
      <c r="FIR69" s="981"/>
      <c r="FIS69" s="981"/>
      <c r="FIT69" s="981"/>
      <c r="FIU69" s="981"/>
      <c r="FIV69" s="981"/>
      <c r="FIW69" s="981"/>
      <c r="FIX69" s="981"/>
      <c r="FIY69" s="981"/>
      <c r="FIZ69" s="981"/>
      <c r="FJA69" s="981"/>
      <c r="FJB69" s="1020"/>
      <c r="FJC69" s="981"/>
      <c r="FJD69" s="981"/>
      <c r="FJE69" s="981"/>
      <c r="FJF69" s="981"/>
      <c r="FJG69" s="981"/>
      <c r="FJH69" s="981"/>
      <c r="FJI69" s="981"/>
      <c r="FJJ69" s="981"/>
      <c r="FJK69" s="981"/>
      <c r="FJL69" s="981"/>
      <c r="FJM69" s="981"/>
      <c r="FJN69" s="981"/>
      <c r="FJO69" s="981"/>
      <c r="FJP69" s="981"/>
      <c r="FJQ69" s="981"/>
      <c r="FJR69" s="1020"/>
      <c r="FJS69" s="981"/>
      <c r="FJT69" s="981"/>
      <c r="FJU69" s="981"/>
      <c r="FJV69" s="981"/>
      <c r="FJW69" s="981"/>
      <c r="FJX69" s="981"/>
      <c r="FJY69" s="981"/>
      <c r="FJZ69" s="981"/>
      <c r="FKA69" s="981"/>
      <c r="FKB69" s="981"/>
      <c r="FKC69" s="981"/>
      <c r="FKD69" s="981"/>
      <c r="FKE69" s="981"/>
      <c r="FKF69" s="981"/>
      <c r="FKG69" s="981"/>
      <c r="FKH69" s="1020"/>
      <c r="FKI69" s="981"/>
      <c r="FKJ69" s="981"/>
      <c r="FKK69" s="981"/>
      <c r="FKL69" s="981"/>
      <c r="FKM69" s="981"/>
      <c r="FKN69" s="981"/>
      <c r="FKO69" s="981"/>
      <c r="FKP69" s="981"/>
      <c r="FKQ69" s="981"/>
      <c r="FKR69" s="981"/>
      <c r="FKS69" s="981"/>
      <c r="FKT69" s="981"/>
      <c r="FKU69" s="981"/>
      <c r="FKV69" s="981"/>
      <c r="FKW69" s="981"/>
      <c r="FKX69" s="1020"/>
      <c r="FKY69" s="981"/>
      <c r="FKZ69" s="981"/>
      <c r="FLA69" s="981"/>
      <c r="FLB69" s="981"/>
      <c r="FLC69" s="981"/>
      <c r="FLD69" s="981"/>
      <c r="FLE69" s="981"/>
      <c r="FLF69" s="981"/>
      <c r="FLG69" s="981"/>
      <c r="FLH69" s="981"/>
      <c r="FLI69" s="981"/>
      <c r="FLJ69" s="981"/>
      <c r="FLK69" s="981"/>
      <c r="FLL69" s="981"/>
      <c r="FLM69" s="981"/>
      <c r="FLN69" s="1020"/>
      <c r="FLO69" s="981"/>
      <c r="FLP69" s="981"/>
      <c r="FLQ69" s="981"/>
      <c r="FLR69" s="981"/>
      <c r="FLS69" s="981"/>
      <c r="FLT69" s="981"/>
      <c r="FLU69" s="981"/>
      <c r="FLV69" s="981"/>
      <c r="FLW69" s="981"/>
      <c r="FLX69" s="981"/>
      <c r="FLY69" s="981"/>
      <c r="FLZ69" s="981"/>
      <c r="FMA69" s="981"/>
      <c r="FMB69" s="981"/>
      <c r="FMC69" s="981"/>
      <c r="FMD69" s="1020"/>
      <c r="FME69" s="981"/>
      <c r="FMF69" s="981"/>
      <c r="FMG69" s="981"/>
      <c r="FMH69" s="981"/>
      <c r="FMI69" s="981"/>
      <c r="FMJ69" s="981"/>
      <c r="FMK69" s="981"/>
      <c r="FML69" s="981"/>
      <c r="FMM69" s="981"/>
      <c r="FMN69" s="981"/>
      <c r="FMO69" s="981"/>
      <c r="FMP69" s="981"/>
      <c r="FMQ69" s="981"/>
      <c r="FMR69" s="981"/>
      <c r="FMS69" s="981"/>
      <c r="FMT69" s="1020"/>
      <c r="FMU69" s="981"/>
      <c r="FMV69" s="981"/>
      <c r="FMW69" s="981"/>
      <c r="FMX69" s="981"/>
      <c r="FMY69" s="981"/>
      <c r="FMZ69" s="981"/>
      <c r="FNA69" s="981"/>
      <c r="FNB69" s="981"/>
      <c r="FNC69" s="981"/>
      <c r="FND69" s="981"/>
      <c r="FNE69" s="981"/>
      <c r="FNF69" s="981"/>
      <c r="FNG69" s="981"/>
      <c r="FNH69" s="981"/>
      <c r="FNI69" s="981"/>
      <c r="FNJ69" s="1020"/>
      <c r="FNK69" s="981"/>
      <c r="FNL69" s="981"/>
      <c r="FNM69" s="981"/>
      <c r="FNN69" s="981"/>
      <c r="FNO69" s="981"/>
      <c r="FNP69" s="981"/>
      <c r="FNQ69" s="981"/>
      <c r="FNR69" s="981"/>
      <c r="FNS69" s="981"/>
      <c r="FNT69" s="981"/>
      <c r="FNU69" s="981"/>
      <c r="FNV69" s="981"/>
      <c r="FNW69" s="981"/>
      <c r="FNX69" s="981"/>
      <c r="FNY69" s="981"/>
      <c r="FNZ69" s="1020"/>
      <c r="FOA69" s="981"/>
      <c r="FOB69" s="981"/>
      <c r="FOC69" s="981"/>
      <c r="FOD69" s="981"/>
      <c r="FOE69" s="981"/>
      <c r="FOF69" s="981"/>
      <c r="FOG69" s="981"/>
      <c r="FOH69" s="981"/>
      <c r="FOI69" s="981"/>
      <c r="FOJ69" s="981"/>
      <c r="FOK69" s="981"/>
      <c r="FOL69" s="981"/>
      <c r="FOM69" s="981"/>
      <c r="FON69" s="981"/>
      <c r="FOO69" s="981"/>
      <c r="FOP69" s="1020"/>
      <c r="FOQ69" s="981"/>
      <c r="FOR69" s="981"/>
      <c r="FOS69" s="981"/>
      <c r="FOT69" s="981"/>
      <c r="FOU69" s="981"/>
      <c r="FOV69" s="981"/>
      <c r="FOW69" s="981"/>
      <c r="FOX69" s="981"/>
      <c r="FOY69" s="981"/>
      <c r="FOZ69" s="981"/>
      <c r="FPA69" s="981"/>
      <c r="FPB69" s="981"/>
      <c r="FPC69" s="981"/>
      <c r="FPD69" s="981"/>
      <c r="FPE69" s="981"/>
      <c r="FPF69" s="1020"/>
      <c r="FPG69" s="981"/>
      <c r="FPH69" s="981"/>
      <c r="FPI69" s="981"/>
      <c r="FPJ69" s="981"/>
      <c r="FPK69" s="981"/>
      <c r="FPL69" s="981"/>
      <c r="FPM69" s="981"/>
      <c r="FPN69" s="981"/>
      <c r="FPO69" s="981"/>
      <c r="FPP69" s="981"/>
      <c r="FPQ69" s="981"/>
      <c r="FPR69" s="981"/>
      <c r="FPS69" s="981"/>
      <c r="FPT69" s="981"/>
      <c r="FPU69" s="981"/>
      <c r="FPV69" s="1020"/>
      <c r="FPW69" s="981"/>
      <c r="FPX69" s="981"/>
      <c r="FPY69" s="981"/>
      <c r="FPZ69" s="981"/>
      <c r="FQA69" s="981"/>
      <c r="FQB69" s="981"/>
      <c r="FQC69" s="981"/>
      <c r="FQD69" s="981"/>
      <c r="FQE69" s="981"/>
      <c r="FQF69" s="981"/>
      <c r="FQG69" s="981"/>
      <c r="FQH69" s="981"/>
      <c r="FQI69" s="981"/>
      <c r="FQJ69" s="981"/>
      <c r="FQK69" s="981"/>
      <c r="FQL69" s="1020"/>
      <c r="FQM69" s="981"/>
      <c r="FQN69" s="981"/>
      <c r="FQO69" s="981"/>
      <c r="FQP69" s="981"/>
      <c r="FQQ69" s="981"/>
      <c r="FQR69" s="981"/>
      <c r="FQS69" s="981"/>
      <c r="FQT69" s="981"/>
      <c r="FQU69" s="981"/>
      <c r="FQV69" s="981"/>
      <c r="FQW69" s="981"/>
      <c r="FQX69" s="981"/>
      <c r="FQY69" s="981"/>
      <c r="FQZ69" s="981"/>
      <c r="FRA69" s="981"/>
      <c r="FRB69" s="1020"/>
      <c r="FRC69" s="981"/>
      <c r="FRD69" s="981"/>
      <c r="FRE69" s="981"/>
      <c r="FRF69" s="981"/>
      <c r="FRG69" s="981"/>
      <c r="FRH69" s="981"/>
      <c r="FRI69" s="981"/>
      <c r="FRJ69" s="981"/>
      <c r="FRK69" s="981"/>
      <c r="FRL69" s="981"/>
      <c r="FRM69" s="981"/>
      <c r="FRN69" s="981"/>
      <c r="FRO69" s="981"/>
      <c r="FRP69" s="981"/>
      <c r="FRQ69" s="981"/>
      <c r="FRR69" s="1020"/>
      <c r="FRS69" s="981"/>
      <c r="FRT69" s="981"/>
      <c r="FRU69" s="981"/>
      <c r="FRV69" s="981"/>
      <c r="FRW69" s="981"/>
      <c r="FRX69" s="981"/>
      <c r="FRY69" s="981"/>
      <c r="FRZ69" s="981"/>
      <c r="FSA69" s="981"/>
      <c r="FSB69" s="981"/>
      <c r="FSC69" s="981"/>
      <c r="FSD69" s="981"/>
      <c r="FSE69" s="981"/>
      <c r="FSF69" s="981"/>
      <c r="FSG69" s="981"/>
      <c r="FSH69" s="1020"/>
      <c r="FSI69" s="981"/>
      <c r="FSJ69" s="981"/>
      <c r="FSK69" s="981"/>
      <c r="FSL69" s="981"/>
      <c r="FSM69" s="981"/>
      <c r="FSN69" s="981"/>
      <c r="FSO69" s="981"/>
      <c r="FSP69" s="981"/>
      <c r="FSQ69" s="981"/>
      <c r="FSR69" s="981"/>
      <c r="FSS69" s="981"/>
      <c r="FST69" s="981"/>
      <c r="FSU69" s="981"/>
      <c r="FSV69" s="981"/>
      <c r="FSW69" s="981"/>
      <c r="FSX69" s="1020"/>
      <c r="FSY69" s="981"/>
      <c r="FSZ69" s="981"/>
      <c r="FTA69" s="981"/>
      <c r="FTB69" s="981"/>
      <c r="FTC69" s="981"/>
      <c r="FTD69" s="981"/>
      <c r="FTE69" s="981"/>
      <c r="FTF69" s="981"/>
      <c r="FTG69" s="981"/>
      <c r="FTH69" s="981"/>
      <c r="FTI69" s="981"/>
      <c r="FTJ69" s="981"/>
      <c r="FTK69" s="981"/>
      <c r="FTL69" s="981"/>
      <c r="FTM69" s="981"/>
      <c r="FTN69" s="1020"/>
      <c r="FTO69" s="981"/>
      <c r="FTP69" s="981"/>
      <c r="FTQ69" s="981"/>
      <c r="FTR69" s="981"/>
      <c r="FTS69" s="981"/>
      <c r="FTT69" s="981"/>
      <c r="FTU69" s="981"/>
      <c r="FTV69" s="981"/>
      <c r="FTW69" s="981"/>
      <c r="FTX69" s="981"/>
      <c r="FTY69" s="981"/>
      <c r="FTZ69" s="981"/>
      <c r="FUA69" s="981"/>
      <c r="FUB69" s="981"/>
      <c r="FUC69" s="981"/>
      <c r="FUD69" s="1020"/>
      <c r="FUE69" s="981"/>
      <c r="FUF69" s="981"/>
      <c r="FUG69" s="981"/>
      <c r="FUH69" s="981"/>
      <c r="FUI69" s="981"/>
      <c r="FUJ69" s="981"/>
      <c r="FUK69" s="981"/>
      <c r="FUL69" s="981"/>
      <c r="FUM69" s="981"/>
      <c r="FUN69" s="981"/>
      <c r="FUO69" s="981"/>
      <c r="FUP69" s="981"/>
      <c r="FUQ69" s="981"/>
      <c r="FUR69" s="981"/>
      <c r="FUS69" s="981"/>
      <c r="FUT69" s="1020"/>
      <c r="FUU69" s="981"/>
      <c r="FUV69" s="981"/>
      <c r="FUW69" s="981"/>
      <c r="FUX69" s="981"/>
      <c r="FUY69" s="981"/>
      <c r="FUZ69" s="981"/>
      <c r="FVA69" s="981"/>
      <c r="FVB69" s="981"/>
      <c r="FVC69" s="981"/>
      <c r="FVD69" s="981"/>
      <c r="FVE69" s="981"/>
      <c r="FVF69" s="981"/>
      <c r="FVG69" s="981"/>
      <c r="FVH69" s="981"/>
      <c r="FVI69" s="981"/>
      <c r="FVJ69" s="1020"/>
      <c r="FVK69" s="981"/>
      <c r="FVL69" s="981"/>
      <c r="FVM69" s="981"/>
      <c r="FVN69" s="981"/>
      <c r="FVO69" s="981"/>
      <c r="FVP69" s="981"/>
      <c r="FVQ69" s="981"/>
      <c r="FVR69" s="981"/>
      <c r="FVS69" s="981"/>
      <c r="FVT69" s="981"/>
      <c r="FVU69" s="981"/>
      <c r="FVV69" s="981"/>
      <c r="FVW69" s="981"/>
      <c r="FVX69" s="981"/>
      <c r="FVY69" s="981"/>
      <c r="FVZ69" s="1020"/>
      <c r="FWA69" s="981"/>
      <c r="FWB69" s="981"/>
      <c r="FWC69" s="981"/>
      <c r="FWD69" s="981"/>
      <c r="FWE69" s="981"/>
      <c r="FWF69" s="981"/>
      <c r="FWG69" s="981"/>
      <c r="FWH69" s="981"/>
      <c r="FWI69" s="981"/>
      <c r="FWJ69" s="981"/>
      <c r="FWK69" s="981"/>
      <c r="FWL69" s="981"/>
      <c r="FWM69" s="981"/>
      <c r="FWN69" s="981"/>
      <c r="FWO69" s="981"/>
      <c r="FWP69" s="1020"/>
      <c r="FWQ69" s="981"/>
      <c r="FWR69" s="981"/>
      <c r="FWS69" s="981"/>
      <c r="FWT69" s="981"/>
      <c r="FWU69" s="981"/>
      <c r="FWV69" s="981"/>
      <c r="FWW69" s="981"/>
      <c r="FWX69" s="981"/>
      <c r="FWY69" s="981"/>
      <c r="FWZ69" s="981"/>
      <c r="FXA69" s="981"/>
      <c r="FXB69" s="981"/>
      <c r="FXC69" s="981"/>
      <c r="FXD69" s="981"/>
      <c r="FXE69" s="981"/>
      <c r="FXF69" s="1020"/>
      <c r="FXG69" s="981"/>
      <c r="FXH69" s="981"/>
      <c r="FXI69" s="981"/>
      <c r="FXJ69" s="981"/>
      <c r="FXK69" s="981"/>
      <c r="FXL69" s="981"/>
      <c r="FXM69" s="981"/>
      <c r="FXN69" s="981"/>
      <c r="FXO69" s="981"/>
      <c r="FXP69" s="981"/>
      <c r="FXQ69" s="981"/>
      <c r="FXR69" s="981"/>
      <c r="FXS69" s="981"/>
      <c r="FXT69" s="981"/>
      <c r="FXU69" s="981"/>
      <c r="FXV69" s="1020"/>
      <c r="FXW69" s="981"/>
      <c r="FXX69" s="981"/>
      <c r="FXY69" s="981"/>
      <c r="FXZ69" s="981"/>
      <c r="FYA69" s="981"/>
      <c r="FYB69" s="981"/>
      <c r="FYC69" s="981"/>
      <c r="FYD69" s="981"/>
      <c r="FYE69" s="981"/>
      <c r="FYF69" s="981"/>
      <c r="FYG69" s="981"/>
      <c r="FYH69" s="981"/>
      <c r="FYI69" s="981"/>
      <c r="FYJ69" s="981"/>
      <c r="FYK69" s="981"/>
      <c r="FYL69" s="1020"/>
      <c r="FYM69" s="981"/>
      <c r="FYN69" s="981"/>
      <c r="FYO69" s="981"/>
      <c r="FYP69" s="981"/>
      <c r="FYQ69" s="981"/>
      <c r="FYR69" s="981"/>
      <c r="FYS69" s="981"/>
      <c r="FYT69" s="981"/>
      <c r="FYU69" s="981"/>
      <c r="FYV69" s="981"/>
      <c r="FYW69" s="981"/>
      <c r="FYX69" s="981"/>
      <c r="FYY69" s="981"/>
      <c r="FYZ69" s="981"/>
      <c r="FZA69" s="981"/>
      <c r="FZB69" s="1020"/>
      <c r="FZC69" s="981"/>
      <c r="FZD69" s="981"/>
      <c r="FZE69" s="981"/>
      <c r="FZF69" s="981"/>
      <c r="FZG69" s="981"/>
      <c r="FZH69" s="981"/>
      <c r="FZI69" s="981"/>
      <c r="FZJ69" s="981"/>
      <c r="FZK69" s="981"/>
      <c r="FZL69" s="981"/>
      <c r="FZM69" s="981"/>
      <c r="FZN69" s="981"/>
      <c r="FZO69" s="981"/>
      <c r="FZP69" s="981"/>
      <c r="FZQ69" s="981"/>
      <c r="FZR69" s="1020"/>
      <c r="FZS69" s="981"/>
      <c r="FZT69" s="981"/>
      <c r="FZU69" s="981"/>
      <c r="FZV69" s="981"/>
      <c r="FZW69" s="981"/>
      <c r="FZX69" s="981"/>
      <c r="FZY69" s="981"/>
      <c r="FZZ69" s="981"/>
      <c r="GAA69" s="981"/>
      <c r="GAB69" s="981"/>
      <c r="GAC69" s="981"/>
      <c r="GAD69" s="981"/>
      <c r="GAE69" s="981"/>
      <c r="GAF69" s="981"/>
      <c r="GAG69" s="981"/>
      <c r="GAH69" s="1020"/>
      <c r="GAI69" s="981"/>
      <c r="GAJ69" s="981"/>
      <c r="GAK69" s="981"/>
      <c r="GAL69" s="981"/>
      <c r="GAM69" s="981"/>
      <c r="GAN69" s="981"/>
      <c r="GAO69" s="981"/>
      <c r="GAP69" s="981"/>
      <c r="GAQ69" s="981"/>
      <c r="GAR69" s="981"/>
      <c r="GAS69" s="981"/>
      <c r="GAT69" s="981"/>
      <c r="GAU69" s="981"/>
      <c r="GAV69" s="981"/>
      <c r="GAW69" s="981"/>
      <c r="GAX69" s="1020"/>
      <c r="GAY69" s="981"/>
      <c r="GAZ69" s="981"/>
      <c r="GBA69" s="981"/>
      <c r="GBB69" s="981"/>
      <c r="GBC69" s="981"/>
      <c r="GBD69" s="981"/>
      <c r="GBE69" s="981"/>
      <c r="GBF69" s="981"/>
      <c r="GBG69" s="981"/>
      <c r="GBH69" s="981"/>
      <c r="GBI69" s="981"/>
      <c r="GBJ69" s="981"/>
      <c r="GBK69" s="981"/>
      <c r="GBL69" s="981"/>
      <c r="GBM69" s="981"/>
      <c r="GBN69" s="1020"/>
      <c r="GBO69" s="981"/>
      <c r="GBP69" s="981"/>
      <c r="GBQ69" s="981"/>
      <c r="GBR69" s="981"/>
      <c r="GBS69" s="981"/>
      <c r="GBT69" s="981"/>
      <c r="GBU69" s="981"/>
      <c r="GBV69" s="981"/>
      <c r="GBW69" s="981"/>
      <c r="GBX69" s="981"/>
      <c r="GBY69" s="981"/>
      <c r="GBZ69" s="981"/>
      <c r="GCA69" s="981"/>
      <c r="GCB69" s="981"/>
      <c r="GCC69" s="981"/>
      <c r="GCD69" s="1020"/>
      <c r="GCE69" s="981"/>
      <c r="GCF69" s="981"/>
      <c r="GCG69" s="981"/>
      <c r="GCH69" s="981"/>
      <c r="GCI69" s="981"/>
      <c r="GCJ69" s="981"/>
      <c r="GCK69" s="981"/>
      <c r="GCL69" s="981"/>
      <c r="GCM69" s="981"/>
      <c r="GCN69" s="981"/>
      <c r="GCO69" s="981"/>
      <c r="GCP69" s="981"/>
      <c r="GCQ69" s="981"/>
      <c r="GCR69" s="981"/>
      <c r="GCS69" s="981"/>
      <c r="GCT69" s="1020"/>
      <c r="GCU69" s="981"/>
      <c r="GCV69" s="981"/>
      <c r="GCW69" s="981"/>
      <c r="GCX69" s="981"/>
      <c r="GCY69" s="981"/>
      <c r="GCZ69" s="981"/>
      <c r="GDA69" s="981"/>
      <c r="GDB69" s="981"/>
      <c r="GDC69" s="981"/>
      <c r="GDD69" s="981"/>
      <c r="GDE69" s="981"/>
      <c r="GDF69" s="981"/>
      <c r="GDG69" s="981"/>
      <c r="GDH69" s="981"/>
      <c r="GDI69" s="981"/>
      <c r="GDJ69" s="1020"/>
      <c r="GDK69" s="981"/>
      <c r="GDL69" s="981"/>
      <c r="GDM69" s="981"/>
      <c r="GDN69" s="981"/>
      <c r="GDO69" s="981"/>
      <c r="GDP69" s="981"/>
      <c r="GDQ69" s="981"/>
      <c r="GDR69" s="981"/>
      <c r="GDS69" s="981"/>
      <c r="GDT69" s="981"/>
      <c r="GDU69" s="981"/>
      <c r="GDV69" s="981"/>
      <c r="GDW69" s="981"/>
      <c r="GDX69" s="981"/>
      <c r="GDY69" s="981"/>
      <c r="GDZ69" s="1020"/>
      <c r="GEA69" s="981"/>
      <c r="GEB69" s="981"/>
      <c r="GEC69" s="981"/>
      <c r="GED69" s="981"/>
      <c r="GEE69" s="981"/>
      <c r="GEF69" s="981"/>
      <c r="GEG69" s="981"/>
      <c r="GEH69" s="981"/>
      <c r="GEI69" s="981"/>
      <c r="GEJ69" s="981"/>
      <c r="GEK69" s="981"/>
      <c r="GEL69" s="981"/>
      <c r="GEM69" s="981"/>
      <c r="GEN69" s="981"/>
      <c r="GEO69" s="981"/>
      <c r="GEP69" s="1020"/>
      <c r="GEQ69" s="981"/>
      <c r="GER69" s="981"/>
      <c r="GES69" s="981"/>
      <c r="GET69" s="981"/>
      <c r="GEU69" s="981"/>
      <c r="GEV69" s="981"/>
      <c r="GEW69" s="981"/>
      <c r="GEX69" s="981"/>
      <c r="GEY69" s="981"/>
      <c r="GEZ69" s="981"/>
      <c r="GFA69" s="981"/>
      <c r="GFB69" s="981"/>
      <c r="GFC69" s="981"/>
      <c r="GFD69" s="981"/>
      <c r="GFE69" s="981"/>
      <c r="GFF69" s="1020"/>
      <c r="GFG69" s="981"/>
      <c r="GFH69" s="981"/>
      <c r="GFI69" s="981"/>
      <c r="GFJ69" s="981"/>
      <c r="GFK69" s="981"/>
      <c r="GFL69" s="981"/>
      <c r="GFM69" s="981"/>
      <c r="GFN69" s="981"/>
      <c r="GFO69" s="981"/>
      <c r="GFP69" s="981"/>
      <c r="GFQ69" s="981"/>
      <c r="GFR69" s="981"/>
      <c r="GFS69" s="981"/>
      <c r="GFT69" s="981"/>
      <c r="GFU69" s="981"/>
      <c r="GFV69" s="1020"/>
      <c r="GFW69" s="981"/>
      <c r="GFX69" s="981"/>
      <c r="GFY69" s="981"/>
      <c r="GFZ69" s="981"/>
      <c r="GGA69" s="981"/>
      <c r="GGB69" s="981"/>
      <c r="GGC69" s="981"/>
      <c r="GGD69" s="981"/>
      <c r="GGE69" s="981"/>
      <c r="GGF69" s="981"/>
      <c r="GGG69" s="981"/>
      <c r="GGH69" s="981"/>
      <c r="GGI69" s="981"/>
      <c r="GGJ69" s="981"/>
      <c r="GGK69" s="981"/>
      <c r="GGL69" s="1020"/>
      <c r="GGM69" s="981"/>
      <c r="GGN69" s="981"/>
      <c r="GGO69" s="981"/>
      <c r="GGP69" s="981"/>
      <c r="GGQ69" s="981"/>
      <c r="GGR69" s="981"/>
      <c r="GGS69" s="981"/>
      <c r="GGT69" s="981"/>
      <c r="GGU69" s="981"/>
      <c r="GGV69" s="981"/>
      <c r="GGW69" s="981"/>
      <c r="GGX69" s="981"/>
      <c r="GGY69" s="981"/>
      <c r="GGZ69" s="981"/>
      <c r="GHA69" s="981"/>
      <c r="GHB69" s="1020"/>
      <c r="GHC69" s="981"/>
      <c r="GHD69" s="981"/>
      <c r="GHE69" s="981"/>
      <c r="GHF69" s="981"/>
      <c r="GHG69" s="981"/>
      <c r="GHH69" s="981"/>
      <c r="GHI69" s="981"/>
      <c r="GHJ69" s="981"/>
      <c r="GHK69" s="981"/>
      <c r="GHL69" s="981"/>
      <c r="GHM69" s="981"/>
      <c r="GHN69" s="981"/>
      <c r="GHO69" s="981"/>
      <c r="GHP69" s="981"/>
      <c r="GHQ69" s="981"/>
      <c r="GHR69" s="1020"/>
      <c r="GHS69" s="981"/>
      <c r="GHT69" s="981"/>
      <c r="GHU69" s="981"/>
      <c r="GHV69" s="981"/>
      <c r="GHW69" s="981"/>
      <c r="GHX69" s="981"/>
      <c r="GHY69" s="981"/>
      <c r="GHZ69" s="981"/>
      <c r="GIA69" s="981"/>
      <c r="GIB69" s="981"/>
      <c r="GIC69" s="981"/>
      <c r="GID69" s="981"/>
      <c r="GIE69" s="981"/>
      <c r="GIF69" s="981"/>
      <c r="GIG69" s="981"/>
      <c r="GIH69" s="1020"/>
      <c r="GII69" s="981"/>
      <c r="GIJ69" s="981"/>
      <c r="GIK69" s="981"/>
      <c r="GIL69" s="981"/>
      <c r="GIM69" s="981"/>
      <c r="GIN69" s="981"/>
      <c r="GIO69" s="981"/>
      <c r="GIP69" s="981"/>
      <c r="GIQ69" s="981"/>
      <c r="GIR69" s="981"/>
      <c r="GIS69" s="981"/>
      <c r="GIT69" s="981"/>
      <c r="GIU69" s="981"/>
      <c r="GIV69" s="981"/>
      <c r="GIW69" s="981"/>
      <c r="GIX69" s="1020"/>
      <c r="GIY69" s="981"/>
      <c r="GIZ69" s="981"/>
      <c r="GJA69" s="981"/>
      <c r="GJB69" s="981"/>
      <c r="GJC69" s="981"/>
      <c r="GJD69" s="981"/>
      <c r="GJE69" s="981"/>
      <c r="GJF69" s="981"/>
      <c r="GJG69" s="981"/>
      <c r="GJH69" s="981"/>
      <c r="GJI69" s="981"/>
      <c r="GJJ69" s="981"/>
      <c r="GJK69" s="981"/>
      <c r="GJL69" s="981"/>
      <c r="GJM69" s="981"/>
      <c r="GJN69" s="1020"/>
      <c r="GJO69" s="981"/>
      <c r="GJP69" s="981"/>
      <c r="GJQ69" s="981"/>
      <c r="GJR69" s="981"/>
      <c r="GJS69" s="981"/>
      <c r="GJT69" s="981"/>
      <c r="GJU69" s="981"/>
      <c r="GJV69" s="981"/>
      <c r="GJW69" s="981"/>
      <c r="GJX69" s="981"/>
      <c r="GJY69" s="981"/>
      <c r="GJZ69" s="981"/>
      <c r="GKA69" s="981"/>
      <c r="GKB69" s="981"/>
      <c r="GKC69" s="981"/>
      <c r="GKD69" s="1020"/>
      <c r="GKE69" s="981"/>
      <c r="GKF69" s="981"/>
      <c r="GKG69" s="981"/>
      <c r="GKH69" s="981"/>
      <c r="GKI69" s="981"/>
      <c r="GKJ69" s="981"/>
      <c r="GKK69" s="981"/>
      <c r="GKL69" s="981"/>
      <c r="GKM69" s="981"/>
      <c r="GKN69" s="981"/>
      <c r="GKO69" s="981"/>
      <c r="GKP69" s="981"/>
      <c r="GKQ69" s="981"/>
      <c r="GKR69" s="981"/>
      <c r="GKS69" s="981"/>
      <c r="GKT69" s="1020"/>
      <c r="GKU69" s="981"/>
      <c r="GKV69" s="981"/>
      <c r="GKW69" s="981"/>
      <c r="GKX69" s="981"/>
      <c r="GKY69" s="981"/>
      <c r="GKZ69" s="981"/>
      <c r="GLA69" s="981"/>
      <c r="GLB69" s="981"/>
      <c r="GLC69" s="981"/>
      <c r="GLD69" s="981"/>
      <c r="GLE69" s="981"/>
      <c r="GLF69" s="981"/>
      <c r="GLG69" s="981"/>
      <c r="GLH69" s="981"/>
      <c r="GLI69" s="981"/>
      <c r="GLJ69" s="1020"/>
      <c r="GLK69" s="981"/>
      <c r="GLL69" s="981"/>
      <c r="GLM69" s="981"/>
      <c r="GLN69" s="981"/>
      <c r="GLO69" s="981"/>
      <c r="GLP69" s="981"/>
      <c r="GLQ69" s="981"/>
      <c r="GLR69" s="981"/>
      <c r="GLS69" s="981"/>
      <c r="GLT69" s="981"/>
      <c r="GLU69" s="981"/>
      <c r="GLV69" s="981"/>
      <c r="GLW69" s="981"/>
      <c r="GLX69" s="981"/>
      <c r="GLY69" s="981"/>
      <c r="GLZ69" s="1020"/>
      <c r="GMA69" s="981"/>
      <c r="GMB69" s="981"/>
      <c r="GMC69" s="981"/>
      <c r="GMD69" s="981"/>
      <c r="GME69" s="981"/>
      <c r="GMF69" s="981"/>
      <c r="GMG69" s="981"/>
      <c r="GMH69" s="981"/>
      <c r="GMI69" s="981"/>
      <c r="GMJ69" s="981"/>
      <c r="GMK69" s="981"/>
      <c r="GML69" s="981"/>
      <c r="GMM69" s="981"/>
      <c r="GMN69" s="981"/>
      <c r="GMO69" s="981"/>
      <c r="GMP69" s="1020"/>
      <c r="GMQ69" s="981"/>
      <c r="GMR69" s="981"/>
      <c r="GMS69" s="981"/>
      <c r="GMT69" s="981"/>
      <c r="GMU69" s="981"/>
      <c r="GMV69" s="981"/>
      <c r="GMW69" s="981"/>
      <c r="GMX69" s="981"/>
      <c r="GMY69" s="981"/>
      <c r="GMZ69" s="981"/>
      <c r="GNA69" s="981"/>
      <c r="GNB69" s="981"/>
      <c r="GNC69" s="981"/>
      <c r="GND69" s="981"/>
      <c r="GNE69" s="981"/>
      <c r="GNF69" s="1020"/>
      <c r="GNG69" s="981"/>
      <c r="GNH69" s="981"/>
      <c r="GNI69" s="981"/>
      <c r="GNJ69" s="981"/>
      <c r="GNK69" s="981"/>
      <c r="GNL69" s="981"/>
      <c r="GNM69" s="981"/>
      <c r="GNN69" s="981"/>
      <c r="GNO69" s="981"/>
      <c r="GNP69" s="981"/>
      <c r="GNQ69" s="981"/>
      <c r="GNR69" s="981"/>
      <c r="GNS69" s="981"/>
      <c r="GNT69" s="981"/>
      <c r="GNU69" s="981"/>
      <c r="GNV69" s="1020"/>
      <c r="GNW69" s="981"/>
      <c r="GNX69" s="981"/>
      <c r="GNY69" s="981"/>
      <c r="GNZ69" s="981"/>
      <c r="GOA69" s="981"/>
      <c r="GOB69" s="981"/>
      <c r="GOC69" s="981"/>
      <c r="GOD69" s="981"/>
      <c r="GOE69" s="981"/>
      <c r="GOF69" s="981"/>
      <c r="GOG69" s="981"/>
      <c r="GOH69" s="981"/>
      <c r="GOI69" s="981"/>
      <c r="GOJ69" s="981"/>
      <c r="GOK69" s="981"/>
      <c r="GOL69" s="1020"/>
      <c r="GOM69" s="981"/>
      <c r="GON69" s="981"/>
      <c r="GOO69" s="981"/>
      <c r="GOP69" s="981"/>
      <c r="GOQ69" s="981"/>
      <c r="GOR69" s="981"/>
      <c r="GOS69" s="981"/>
      <c r="GOT69" s="981"/>
      <c r="GOU69" s="981"/>
      <c r="GOV69" s="981"/>
      <c r="GOW69" s="981"/>
      <c r="GOX69" s="981"/>
      <c r="GOY69" s="981"/>
      <c r="GOZ69" s="981"/>
      <c r="GPA69" s="981"/>
      <c r="GPB69" s="1020"/>
      <c r="GPC69" s="981"/>
      <c r="GPD69" s="981"/>
      <c r="GPE69" s="981"/>
      <c r="GPF69" s="981"/>
      <c r="GPG69" s="981"/>
      <c r="GPH69" s="981"/>
      <c r="GPI69" s="981"/>
      <c r="GPJ69" s="981"/>
      <c r="GPK69" s="981"/>
      <c r="GPL69" s="981"/>
      <c r="GPM69" s="981"/>
      <c r="GPN69" s="981"/>
      <c r="GPO69" s="981"/>
      <c r="GPP69" s="981"/>
      <c r="GPQ69" s="981"/>
      <c r="GPR69" s="1020"/>
      <c r="GPS69" s="981"/>
      <c r="GPT69" s="981"/>
      <c r="GPU69" s="981"/>
      <c r="GPV69" s="981"/>
      <c r="GPW69" s="981"/>
      <c r="GPX69" s="981"/>
      <c r="GPY69" s="981"/>
      <c r="GPZ69" s="981"/>
      <c r="GQA69" s="981"/>
      <c r="GQB69" s="981"/>
      <c r="GQC69" s="981"/>
      <c r="GQD69" s="981"/>
      <c r="GQE69" s="981"/>
      <c r="GQF69" s="981"/>
      <c r="GQG69" s="981"/>
      <c r="GQH69" s="1020"/>
      <c r="GQI69" s="981"/>
      <c r="GQJ69" s="981"/>
      <c r="GQK69" s="981"/>
      <c r="GQL69" s="981"/>
      <c r="GQM69" s="981"/>
      <c r="GQN69" s="981"/>
      <c r="GQO69" s="981"/>
      <c r="GQP69" s="981"/>
      <c r="GQQ69" s="981"/>
      <c r="GQR69" s="981"/>
      <c r="GQS69" s="981"/>
      <c r="GQT69" s="981"/>
      <c r="GQU69" s="981"/>
      <c r="GQV69" s="981"/>
      <c r="GQW69" s="981"/>
      <c r="GQX69" s="1020"/>
      <c r="GQY69" s="981"/>
      <c r="GQZ69" s="981"/>
      <c r="GRA69" s="981"/>
      <c r="GRB69" s="981"/>
      <c r="GRC69" s="981"/>
      <c r="GRD69" s="981"/>
      <c r="GRE69" s="981"/>
      <c r="GRF69" s="981"/>
      <c r="GRG69" s="981"/>
      <c r="GRH69" s="981"/>
      <c r="GRI69" s="981"/>
      <c r="GRJ69" s="981"/>
      <c r="GRK69" s="981"/>
      <c r="GRL69" s="981"/>
      <c r="GRM69" s="981"/>
      <c r="GRN69" s="1020"/>
      <c r="GRO69" s="981"/>
      <c r="GRP69" s="981"/>
      <c r="GRQ69" s="981"/>
      <c r="GRR69" s="981"/>
      <c r="GRS69" s="981"/>
      <c r="GRT69" s="981"/>
      <c r="GRU69" s="981"/>
      <c r="GRV69" s="981"/>
      <c r="GRW69" s="981"/>
      <c r="GRX69" s="981"/>
      <c r="GRY69" s="981"/>
      <c r="GRZ69" s="981"/>
      <c r="GSA69" s="981"/>
      <c r="GSB69" s="981"/>
      <c r="GSC69" s="981"/>
      <c r="GSD69" s="1020"/>
      <c r="GSE69" s="981"/>
      <c r="GSF69" s="981"/>
      <c r="GSG69" s="981"/>
      <c r="GSH69" s="981"/>
      <c r="GSI69" s="981"/>
      <c r="GSJ69" s="981"/>
      <c r="GSK69" s="981"/>
      <c r="GSL69" s="981"/>
      <c r="GSM69" s="981"/>
      <c r="GSN69" s="981"/>
      <c r="GSO69" s="981"/>
      <c r="GSP69" s="981"/>
      <c r="GSQ69" s="981"/>
      <c r="GSR69" s="981"/>
      <c r="GSS69" s="981"/>
      <c r="GST69" s="1020"/>
      <c r="GSU69" s="981"/>
      <c r="GSV69" s="981"/>
      <c r="GSW69" s="981"/>
      <c r="GSX69" s="981"/>
      <c r="GSY69" s="981"/>
      <c r="GSZ69" s="981"/>
      <c r="GTA69" s="981"/>
      <c r="GTB69" s="981"/>
      <c r="GTC69" s="981"/>
      <c r="GTD69" s="981"/>
      <c r="GTE69" s="981"/>
      <c r="GTF69" s="981"/>
      <c r="GTG69" s="981"/>
      <c r="GTH69" s="981"/>
      <c r="GTI69" s="981"/>
      <c r="GTJ69" s="1020"/>
      <c r="GTK69" s="981"/>
      <c r="GTL69" s="981"/>
      <c r="GTM69" s="981"/>
      <c r="GTN69" s="981"/>
      <c r="GTO69" s="981"/>
      <c r="GTP69" s="981"/>
      <c r="GTQ69" s="981"/>
      <c r="GTR69" s="981"/>
      <c r="GTS69" s="981"/>
      <c r="GTT69" s="981"/>
      <c r="GTU69" s="981"/>
      <c r="GTV69" s="981"/>
      <c r="GTW69" s="981"/>
      <c r="GTX69" s="981"/>
      <c r="GTY69" s="981"/>
      <c r="GTZ69" s="1020"/>
      <c r="GUA69" s="981"/>
      <c r="GUB69" s="981"/>
      <c r="GUC69" s="981"/>
      <c r="GUD69" s="981"/>
      <c r="GUE69" s="981"/>
      <c r="GUF69" s="981"/>
      <c r="GUG69" s="981"/>
      <c r="GUH69" s="981"/>
      <c r="GUI69" s="981"/>
      <c r="GUJ69" s="981"/>
      <c r="GUK69" s="981"/>
      <c r="GUL69" s="981"/>
      <c r="GUM69" s="981"/>
      <c r="GUN69" s="981"/>
      <c r="GUO69" s="981"/>
      <c r="GUP69" s="1020"/>
      <c r="GUQ69" s="981"/>
      <c r="GUR69" s="981"/>
      <c r="GUS69" s="981"/>
      <c r="GUT69" s="981"/>
      <c r="GUU69" s="981"/>
      <c r="GUV69" s="981"/>
      <c r="GUW69" s="981"/>
      <c r="GUX69" s="981"/>
      <c r="GUY69" s="981"/>
      <c r="GUZ69" s="981"/>
      <c r="GVA69" s="981"/>
      <c r="GVB69" s="981"/>
      <c r="GVC69" s="981"/>
      <c r="GVD69" s="981"/>
      <c r="GVE69" s="981"/>
      <c r="GVF69" s="1020"/>
      <c r="GVG69" s="981"/>
      <c r="GVH69" s="981"/>
      <c r="GVI69" s="981"/>
      <c r="GVJ69" s="981"/>
      <c r="GVK69" s="981"/>
      <c r="GVL69" s="981"/>
      <c r="GVM69" s="981"/>
      <c r="GVN69" s="981"/>
      <c r="GVO69" s="981"/>
      <c r="GVP69" s="981"/>
      <c r="GVQ69" s="981"/>
      <c r="GVR69" s="981"/>
      <c r="GVS69" s="981"/>
      <c r="GVT69" s="981"/>
      <c r="GVU69" s="981"/>
      <c r="GVV69" s="1020"/>
      <c r="GVW69" s="981"/>
      <c r="GVX69" s="981"/>
      <c r="GVY69" s="981"/>
      <c r="GVZ69" s="981"/>
      <c r="GWA69" s="981"/>
      <c r="GWB69" s="981"/>
      <c r="GWC69" s="981"/>
      <c r="GWD69" s="981"/>
      <c r="GWE69" s="981"/>
      <c r="GWF69" s="981"/>
      <c r="GWG69" s="981"/>
      <c r="GWH69" s="981"/>
      <c r="GWI69" s="981"/>
      <c r="GWJ69" s="981"/>
      <c r="GWK69" s="981"/>
      <c r="GWL69" s="1020"/>
      <c r="GWM69" s="981"/>
      <c r="GWN69" s="981"/>
      <c r="GWO69" s="981"/>
      <c r="GWP69" s="981"/>
      <c r="GWQ69" s="981"/>
      <c r="GWR69" s="981"/>
      <c r="GWS69" s="981"/>
      <c r="GWT69" s="981"/>
      <c r="GWU69" s="981"/>
      <c r="GWV69" s="981"/>
      <c r="GWW69" s="981"/>
      <c r="GWX69" s="981"/>
      <c r="GWY69" s="981"/>
      <c r="GWZ69" s="981"/>
      <c r="GXA69" s="981"/>
      <c r="GXB69" s="1020"/>
      <c r="GXC69" s="981"/>
      <c r="GXD69" s="981"/>
      <c r="GXE69" s="981"/>
      <c r="GXF69" s="981"/>
      <c r="GXG69" s="981"/>
      <c r="GXH69" s="981"/>
      <c r="GXI69" s="981"/>
      <c r="GXJ69" s="981"/>
      <c r="GXK69" s="981"/>
      <c r="GXL69" s="981"/>
      <c r="GXM69" s="981"/>
      <c r="GXN69" s="981"/>
      <c r="GXO69" s="981"/>
      <c r="GXP69" s="981"/>
      <c r="GXQ69" s="981"/>
      <c r="GXR69" s="1020"/>
      <c r="GXS69" s="981"/>
      <c r="GXT69" s="981"/>
      <c r="GXU69" s="981"/>
      <c r="GXV69" s="981"/>
      <c r="GXW69" s="981"/>
      <c r="GXX69" s="981"/>
      <c r="GXY69" s="981"/>
      <c r="GXZ69" s="981"/>
      <c r="GYA69" s="981"/>
      <c r="GYB69" s="981"/>
      <c r="GYC69" s="981"/>
      <c r="GYD69" s="981"/>
      <c r="GYE69" s="981"/>
      <c r="GYF69" s="981"/>
      <c r="GYG69" s="981"/>
    </row>
    <row r="70" spans="1:5389" ht="16.5" thickTop="1">
      <c r="A70" s="1298" t="s">
        <v>50</v>
      </c>
      <c r="B70" s="333" t="s">
        <v>61</v>
      </c>
      <c r="C70" s="333"/>
      <c r="D70" s="333" t="s">
        <v>62</v>
      </c>
      <c r="E70" s="333"/>
      <c r="F70" s="333" t="s">
        <v>63</v>
      </c>
      <c r="G70" s="333"/>
      <c r="H70" s="333" t="s">
        <v>64</v>
      </c>
      <c r="I70" s="333"/>
      <c r="J70" s="333" t="s">
        <v>65</v>
      </c>
      <c r="K70" s="333"/>
      <c r="L70" s="333" t="s">
        <v>66</v>
      </c>
      <c r="M70" s="333"/>
      <c r="N70" s="333" t="s">
        <v>77</v>
      </c>
      <c r="O70" s="333"/>
      <c r="P70" s="333"/>
      <c r="Q70" s="1282" t="s">
        <v>142</v>
      </c>
    </row>
    <row r="71" spans="1:5389">
      <c r="A71" s="1297"/>
      <c r="B71" s="863" t="s">
        <v>447</v>
      </c>
      <c r="C71" s="863"/>
      <c r="D71" s="863" t="s">
        <v>448</v>
      </c>
      <c r="E71" s="863"/>
      <c r="F71" s="863" t="s">
        <v>449</v>
      </c>
      <c r="G71" s="863"/>
      <c r="H71" s="863" t="s">
        <v>450</v>
      </c>
      <c r="I71" s="863"/>
      <c r="J71" s="863" t="s">
        <v>451</v>
      </c>
      <c r="K71" s="863"/>
      <c r="L71" s="863" t="s">
        <v>452</v>
      </c>
      <c r="M71" s="863"/>
      <c r="N71" s="863" t="s">
        <v>125</v>
      </c>
      <c r="O71" s="863"/>
      <c r="P71" s="863"/>
      <c r="Q71" s="1278"/>
    </row>
    <row r="72" spans="1:5389">
      <c r="A72" s="1297"/>
      <c r="B72" s="252" t="s">
        <v>40</v>
      </c>
      <c r="C72" s="252" t="s">
        <v>41</v>
      </c>
      <c r="D72" s="252" t="s">
        <v>40</v>
      </c>
      <c r="E72" s="252" t="s">
        <v>41</v>
      </c>
      <c r="F72" s="252" t="s">
        <v>40</v>
      </c>
      <c r="G72" s="252" t="s">
        <v>41</v>
      </c>
      <c r="H72" s="252" t="s">
        <v>40</v>
      </c>
      <c r="I72" s="252" t="s">
        <v>41</v>
      </c>
      <c r="J72" s="252" t="s">
        <v>40</v>
      </c>
      <c r="K72" s="252" t="s">
        <v>41</v>
      </c>
      <c r="L72" s="252" t="s">
        <v>40</v>
      </c>
      <c r="M72" s="252" t="s">
        <v>41</v>
      </c>
      <c r="N72" s="252" t="s">
        <v>40</v>
      </c>
      <c r="O72" s="252" t="s">
        <v>41</v>
      </c>
      <c r="P72" s="252" t="s">
        <v>67</v>
      </c>
      <c r="Q72" s="1278"/>
    </row>
    <row r="73" spans="1:5389" ht="16.5" thickBot="1">
      <c r="A73" s="1296"/>
      <c r="B73" s="1155" t="s">
        <v>213</v>
      </c>
      <c r="C73" s="1155" t="s">
        <v>214</v>
      </c>
      <c r="D73" s="1155" t="s">
        <v>213</v>
      </c>
      <c r="E73" s="1155" t="s">
        <v>214</v>
      </c>
      <c r="F73" s="1155" t="s">
        <v>213</v>
      </c>
      <c r="G73" s="1155" t="s">
        <v>214</v>
      </c>
      <c r="H73" s="1155" t="s">
        <v>213</v>
      </c>
      <c r="I73" s="1155" t="s">
        <v>214</v>
      </c>
      <c r="J73" s="1155" t="s">
        <v>213</v>
      </c>
      <c r="K73" s="1155" t="s">
        <v>214</v>
      </c>
      <c r="L73" s="1155" t="s">
        <v>213</v>
      </c>
      <c r="M73" s="1155" t="s">
        <v>214</v>
      </c>
      <c r="N73" s="1155" t="s">
        <v>213</v>
      </c>
      <c r="O73" s="1155" t="s">
        <v>214</v>
      </c>
      <c r="P73" s="1155" t="s">
        <v>125</v>
      </c>
      <c r="Q73" s="1275"/>
    </row>
    <row r="74" spans="1:5389">
      <c r="A74" s="1295" t="s">
        <v>278</v>
      </c>
      <c r="B74" s="1016">
        <v>206</v>
      </c>
      <c r="C74" s="1016">
        <v>97</v>
      </c>
      <c r="D74" s="1016">
        <v>160</v>
      </c>
      <c r="E74" s="1016">
        <v>91.000000000000014</v>
      </c>
      <c r="F74" s="1016">
        <v>48</v>
      </c>
      <c r="G74" s="1016">
        <v>34</v>
      </c>
      <c r="H74" s="1016">
        <v>124</v>
      </c>
      <c r="I74" s="1016">
        <v>42</v>
      </c>
      <c r="J74" s="1016">
        <v>70</v>
      </c>
      <c r="K74" s="1016">
        <v>10.000000000000002</v>
      </c>
      <c r="L74" s="1016">
        <v>250.99999999999997</v>
      </c>
      <c r="M74" s="1016">
        <v>119.99999999999999</v>
      </c>
      <c r="N74" s="1016">
        <v>859</v>
      </c>
      <c r="O74" s="1016">
        <v>394</v>
      </c>
      <c r="P74" s="1016">
        <v>1253</v>
      </c>
      <c r="Q74" s="1090" t="s">
        <v>279</v>
      </c>
    </row>
    <row r="75" spans="1:5389">
      <c r="A75" s="1293" t="s">
        <v>51</v>
      </c>
      <c r="B75" s="1292">
        <v>80.000000000000014</v>
      </c>
      <c r="C75" s="1292">
        <v>38.999999999999986</v>
      </c>
      <c r="D75" s="1292">
        <v>54</v>
      </c>
      <c r="E75" s="1292">
        <v>30.000000000000007</v>
      </c>
      <c r="F75" s="1292">
        <v>91</v>
      </c>
      <c r="G75" s="1292">
        <v>46.000000000000007</v>
      </c>
      <c r="H75" s="1292">
        <v>87.999999999999986</v>
      </c>
      <c r="I75" s="1292">
        <v>69.000000000000014</v>
      </c>
      <c r="J75" s="1292">
        <v>118</v>
      </c>
      <c r="K75" s="1292">
        <v>72.000000000000028</v>
      </c>
      <c r="L75" s="1292">
        <v>147</v>
      </c>
      <c r="M75" s="1292">
        <v>88</v>
      </c>
      <c r="N75" s="1292">
        <v>578</v>
      </c>
      <c r="O75" s="1292">
        <v>344</v>
      </c>
      <c r="P75" s="1292">
        <v>922</v>
      </c>
      <c r="Q75" s="1237" t="s">
        <v>143</v>
      </c>
    </row>
    <row r="76" spans="1:5389">
      <c r="A76" s="1293" t="s">
        <v>578</v>
      </c>
      <c r="B76" s="1292">
        <v>105.00000000000001</v>
      </c>
      <c r="C76" s="1292">
        <v>31</v>
      </c>
      <c r="D76" s="1292">
        <v>95</v>
      </c>
      <c r="E76" s="1292">
        <v>27</v>
      </c>
      <c r="F76" s="1292">
        <v>71</v>
      </c>
      <c r="G76" s="1292">
        <v>30.000000000000004</v>
      </c>
      <c r="H76" s="1292">
        <v>126.99999999999997</v>
      </c>
      <c r="I76" s="1292">
        <v>49</v>
      </c>
      <c r="J76" s="1292">
        <v>113</v>
      </c>
      <c r="K76" s="1292">
        <v>56.000000000000007</v>
      </c>
      <c r="L76" s="1292">
        <v>162.00000000000003</v>
      </c>
      <c r="M76" s="1292">
        <v>92.000000000000014</v>
      </c>
      <c r="N76" s="1292">
        <v>673</v>
      </c>
      <c r="O76" s="1292">
        <v>285</v>
      </c>
      <c r="P76" s="1292">
        <v>958</v>
      </c>
      <c r="Q76" s="1095" t="s">
        <v>579</v>
      </c>
    </row>
    <row r="77" spans="1:5389">
      <c r="A77" s="1293" t="s">
        <v>649</v>
      </c>
      <c r="B77" s="1292">
        <v>158</v>
      </c>
      <c r="C77" s="1292">
        <v>61.000000000000007</v>
      </c>
      <c r="D77" s="1292">
        <v>106.99999999999999</v>
      </c>
      <c r="E77" s="1292">
        <v>68</v>
      </c>
      <c r="F77" s="1292">
        <v>79</v>
      </c>
      <c r="G77" s="1292">
        <v>36.000000000000007</v>
      </c>
      <c r="H77" s="1292">
        <v>94</v>
      </c>
      <c r="I77" s="1292">
        <v>56.999999999999986</v>
      </c>
      <c r="J77" s="1292">
        <v>133</v>
      </c>
      <c r="K77" s="1292">
        <v>118.00000000000001</v>
      </c>
      <c r="L77" s="1292">
        <v>186.00000000000003</v>
      </c>
      <c r="M77" s="1292">
        <v>127</v>
      </c>
      <c r="N77" s="1292">
        <v>757</v>
      </c>
      <c r="O77" s="1292">
        <v>467</v>
      </c>
      <c r="P77" s="1292">
        <v>1224</v>
      </c>
      <c r="Q77" s="1269" t="s">
        <v>648</v>
      </c>
    </row>
    <row r="78" spans="1:5389">
      <c r="A78" s="1293" t="s">
        <v>52</v>
      </c>
      <c r="B78" s="1292">
        <v>331</v>
      </c>
      <c r="C78" s="1292">
        <v>194</v>
      </c>
      <c r="D78" s="1292">
        <v>284</v>
      </c>
      <c r="E78" s="1292">
        <v>191</v>
      </c>
      <c r="F78" s="1292">
        <v>291</v>
      </c>
      <c r="G78" s="1292">
        <v>180</v>
      </c>
      <c r="H78" s="1292">
        <v>353</v>
      </c>
      <c r="I78" s="1292">
        <v>231</v>
      </c>
      <c r="J78" s="1292">
        <v>535</v>
      </c>
      <c r="K78" s="1292">
        <v>280</v>
      </c>
      <c r="L78" s="1292">
        <v>559</v>
      </c>
      <c r="M78" s="1292">
        <v>339</v>
      </c>
      <c r="N78" s="1292">
        <v>2353</v>
      </c>
      <c r="O78" s="1292">
        <v>1415</v>
      </c>
      <c r="P78" s="1292">
        <v>3768</v>
      </c>
      <c r="Q78" s="1294" t="s">
        <v>144</v>
      </c>
    </row>
    <row r="79" spans="1:5389">
      <c r="A79" s="1293" t="s">
        <v>53</v>
      </c>
      <c r="B79" s="1292">
        <v>6</v>
      </c>
      <c r="C79" s="1292">
        <v>0</v>
      </c>
      <c r="D79" s="1292">
        <v>14</v>
      </c>
      <c r="E79" s="1292">
        <v>0</v>
      </c>
      <c r="F79" s="1292">
        <v>5</v>
      </c>
      <c r="G79" s="1292">
        <v>0</v>
      </c>
      <c r="H79" s="1292">
        <v>5</v>
      </c>
      <c r="I79" s="1292">
        <v>0</v>
      </c>
      <c r="J79" s="1292">
        <v>9</v>
      </c>
      <c r="K79" s="1292">
        <v>0</v>
      </c>
      <c r="L79" s="1292">
        <v>18</v>
      </c>
      <c r="M79" s="1292">
        <v>0</v>
      </c>
      <c r="N79" s="1292">
        <v>57</v>
      </c>
      <c r="O79" s="1292">
        <v>0</v>
      </c>
      <c r="P79" s="1292">
        <v>57</v>
      </c>
      <c r="Q79" s="1095" t="s">
        <v>581</v>
      </c>
    </row>
    <row r="80" spans="1:5389">
      <c r="A80" s="1293" t="s">
        <v>280</v>
      </c>
      <c r="B80" s="1292">
        <v>221</v>
      </c>
      <c r="C80" s="1292">
        <v>108</v>
      </c>
      <c r="D80" s="1292">
        <v>154.00000000000003</v>
      </c>
      <c r="E80" s="1292">
        <v>118.00000000000001</v>
      </c>
      <c r="F80" s="1292">
        <v>129.99999999999997</v>
      </c>
      <c r="G80" s="1292">
        <v>74</v>
      </c>
      <c r="H80" s="1292">
        <v>164</v>
      </c>
      <c r="I80" s="1292">
        <v>127</v>
      </c>
      <c r="J80" s="1292">
        <v>90.999999999999986</v>
      </c>
      <c r="K80" s="1292">
        <v>52</v>
      </c>
      <c r="L80" s="1292">
        <v>146.00000000000003</v>
      </c>
      <c r="M80" s="1292">
        <v>56.000000000000007</v>
      </c>
      <c r="N80" s="1292">
        <v>906</v>
      </c>
      <c r="O80" s="1292">
        <v>535</v>
      </c>
      <c r="P80" s="1292">
        <v>1441</v>
      </c>
      <c r="Q80" s="1237" t="s">
        <v>281</v>
      </c>
    </row>
    <row r="81" spans="1:17">
      <c r="A81" s="1293" t="s">
        <v>56</v>
      </c>
      <c r="B81" s="1292">
        <v>104</v>
      </c>
      <c r="C81" s="1292">
        <v>142</v>
      </c>
      <c r="D81" s="1292">
        <v>115</v>
      </c>
      <c r="E81" s="1292">
        <v>122.00000000000001</v>
      </c>
      <c r="F81" s="1292">
        <v>94</v>
      </c>
      <c r="G81" s="1292">
        <v>83</v>
      </c>
      <c r="H81" s="1292">
        <v>0</v>
      </c>
      <c r="I81" s="1292">
        <v>0</v>
      </c>
      <c r="J81" s="1292">
        <v>0</v>
      </c>
      <c r="K81" s="1292">
        <v>0</v>
      </c>
      <c r="L81" s="1292">
        <v>0</v>
      </c>
      <c r="M81" s="1292">
        <v>0</v>
      </c>
      <c r="N81" s="1292">
        <v>313</v>
      </c>
      <c r="O81" s="1292">
        <v>347</v>
      </c>
      <c r="P81" s="1292">
        <v>660</v>
      </c>
      <c r="Q81" s="1095" t="s">
        <v>148</v>
      </c>
    </row>
    <row r="82" spans="1:17" ht="16.5" thickBot="1">
      <c r="A82" s="1291" t="s">
        <v>57</v>
      </c>
      <c r="B82" s="1290">
        <v>27.999999999999996</v>
      </c>
      <c r="C82" s="1290">
        <v>27</v>
      </c>
      <c r="D82" s="1290">
        <v>11</v>
      </c>
      <c r="E82" s="1290">
        <v>14</v>
      </c>
      <c r="F82" s="1290">
        <v>24</v>
      </c>
      <c r="G82" s="1290">
        <v>10</v>
      </c>
      <c r="H82" s="1290">
        <v>13.999999999999998</v>
      </c>
      <c r="I82" s="1290">
        <v>19</v>
      </c>
      <c r="J82" s="1290">
        <v>9</v>
      </c>
      <c r="K82" s="1290">
        <v>23</v>
      </c>
      <c r="L82" s="1290">
        <v>5</v>
      </c>
      <c r="M82" s="1290">
        <v>9</v>
      </c>
      <c r="N82" s="1016">
        <v>91</v>
      </c>
      <c r="O82" s="1016">
        <v>102</v>
      </c>
      <c r="P82" s="1016">
        <v>193</v>
      </c>
      <c r="Q82" s="1234" t="s">
        <v>287</v>
      </c>
    </row>
    <row r="83" spans="1:17" ht="16.5" thickBot="1">
      <c r="A83" s="1289" t="s">
        <v>42</v>
      </c>
      <c r="B83" s="1018">
        <v>1239.0000000000002</v>
      </c>
      <c r="C83" s="1018">
        <v>698.99999999999977</v>
      </c>
      <c r="D83" s="1018">
        <v>994.00000000000045</v>
      </c>
      <c r="E83" s="1018">
        <v>661</v>
      </c>
      <c r="F83" s="1018">
        <v>833.00000000000023</v>
      </c>
      <c r="G83" s="1018">
        <v>493.00000000000023</v>
      </c>
      <c r="H83" s="1018">
        <v>968.99999999999989</v>
      </c>
      <c r="I83" s="1018">
        <v>594.00000000000011</v>
      </c>
      <c r="J83" s="1018">
        <v>1078.0000000000002</v>
      </c>
      <c r="K83" s="1018">
        <v>611</v>
      </c>
      <c r="L83" s="1018">
        <v>1473.9999999999993</v>
      </c>
      <c r="M83" s="1018">
        <v>831</v>
      </c>
      <c r="N83" s="1018">
        <v>6587</v>
      </c>
      <c r="O83" s="1018">
        <v>3889</v>
      </c>
      <c r="P83" s="1018">
        <v>10476</v>
      </c>
      <c r="Q83" s="1288" t="s">
        <v>125</v>
      </c>
    </row>
    <row r="84" spans="1:17" ht="16.5" thickTop="1"/>
  </sheetData>
  <mergeCells count="390">
    <mergeCell ref="A1:Q1"/>
    <mergeCell ref="A2:Q2"/>
    <mergeCell ref="A4:A7"/>
    <mergeCell ref="B4:C4"/>
    <mergeCell ref="D4:E4"/>
    <mergeCell ref="F4:G4"/>
    <mergeCell ref="H4:I4"/>
    <mergeCell ref="J4:K4"/>
    <mergeCell ref="L4:M4"/>
    <mergeCell ref="N4:P4"/>
    <mergeCell ref="N37:P37"/>
    <mergeCell ref="N38:P38"/>
    <mergeCell ref="Q4:Q7"/>
    <mergeCell ref="B5:C5"/>
    <mergeCell ref="D5:E5"/>
    <mergeCell ref="F5:G5"/>
    <mergeCell ref="H5:I5"/>
    <mergeCell ref="J5:K5"/>
    <mergeCell ref="L5:M5"/>
    <mergeCell ref="N5:P5"/>
    <mergeCell ref="L38:M38"/>
    <mergeCell ref="A34:Q34"/>
    <mergeCell ref="A35:Q35"/>
    <mergeCell ref="A37:A40"/>
    <mergeCell ref="B37:C37"/>
    <mergeCell ref="D37:E37"/>
    <mergeCell ref="F37:G37"/>
    <mergeCell ref="H37:I37"/>
    <mergeCell ref="J37:K37"/>
    <mergeCell ref="L37:M37"/>
    <mergeCell ref="R67:AG67"/>
    <mergeCell ref="AH67:AW67"/>
    <mergeCell ref="AX67:BM67"/>
    <mergeCell ref="BN67:CC67"/>
    <mergeCell ref="A67:Q67"/>
    <mergeCell ref="B38:C38"/>
    <mergeCell ref="D38:E38"/>
    <mergeCell ref="F38:G38"/>
    <mergeCell ref="H38:I38"/>
    <mergeCell ref="J38:K38"/>
    <mergeCell ref="CD67:CS67"/>
    <mergeCell ref="CT67:DI67"/>
    <mergeCell ref="DJ67:DY67"/>
    <mergeCell ref="DZ67:EO67"/>
    <mergeCell ref="EP67:FE67"/>
    <mergeCell ref="FF67:FU67"/>
    <mergeCell ref="FV67:GK67"/>
    <mergeCell ref="GL67:HA67"/>
    <mergeCell ref="HB67:HQ67"/>
    <mergeCell ref="HR67:IG67"/>
    <mergeCell ref="IH67:IW67"/>
    <mergeCell ref="IX67:JM67"/>
    <mergeCell ref="JN67:KC67"/>
    <mergeCell ref="KD67:KS67"/>
    <mergeCell ref="KT67:LI67"/>
    <mergeCell ref="LJ67:LY67"/>
    <mergeCell ref="LZ67:MO67"/>
    <mergeCell ref="MP67:NE67"/>
    <mergeCell ref="NF67:NU67"/>
    <mergeCell ref="NV67:OK67"/>
    <mergeCell ref="OL67:PA67"/>
    <mergeCell ref="PB67:PQ67"/>
    <mergeCell ref="PR67:QG67"/>
    <mergeCell ref="QH67:QW67"/>
    <mergeCell ref="QX67:RM67"/>
    <mergeCell ref="RN67:SC67"/>
    <mergeCell ref="SD67:SS67"/>
    <mergeCell ref="ST67:TI67"/>
    <mergeCell ref="TJ67:TY67"/>
    <mergeCell ref="TZ67:UO67"/>
    <mergeCell ref="UP67:VE67"/>
    <mergeCell ref="VF67:VU67"/>
    <mergeCell ref="VV67:WK67"/>
    <mergeCell ref="WL67:XA67"/>
    <mergeCell ref="XB67:XQ67"/>
    <mergeCell ref="XR67:YG67"/>
    <mergeCell ref="YH67:YW67"/>
    <mergeCell ref="YX67:ZM67"/>
    <mergeCell ref="ZN67:AAC67"/>
    <mergeCell ref="AAD67:AAS67"/>
    <mergeCell ref="AAT67:ABI67"/>
    <mergeCell ref="ABJ67:ABY67"/>
    <mergeCell ref="ABZ67:ACO67"/>
    <mergeCell ref="ACP67:ADE67"/>
    <mergeCell ref="ADF67:ADU67"/>
    <mergeCell ref="ADV67:AEK67"/>
    <mergeCell ref="AEL67:AFA67"/>
    <mergeCell ref="AFB67:AFQ67"/>
    <mergeCell ref="AFR67:AGG67"/>
    <mergeCell ref="AGH67:AGW67"/>
    <mergeCell ref="AGX67:AHM67"/>
    <mergeCell ref="AHN67:AIC67"/>
    <mergeCell ref="AID67:AIS67"/>
    <mergeCell ref="AIT67:AJI67"/>
    <mergeCell ref="AJJ67:AJY67"/>
    <mergeCell ref="AJZ67:AKO67"/>
    <mergeCell ref="AKP67:ALE67"/>
    <mergeCell ref="ALF67:ALU67"/>
    <mergeCell ref="ALV67:AMK67"/>
    <mergeCell ref="AML67:ANA67"/>
    <mergeCell ref="ANB67:ANQ67"/>
    <mergeCell ref="ANR67:AOG67"/>
    <mergeCell ref="AOH67:AOW67"/>
    <mergeCell ref="AOX67:APM67"/>
    <mergeCell ref="APN67:AQC67"/>
    <mergeCell ref="AQD67:AQS67"/>
    <mergeCell ref="AQT67:ARI67"/>
    <mergeCell ref="ARJ67:ARY67"/>
    <mergeCell ref="ARZ67:ASO67"/>
    <mergeCell ref="ASP67:ATE67"/>
    <mergeCell ref="ATF67:ATU67"/>
    <mergeCell ref="ATV67:AUK67"/>
    <mergeCell ref="AUL67:AVA67"/>
    <mergeCell ref="AVB67:AVQ67"/>
    <mergeCell ref="AVR67:AWG67"/>
    <mergeCell ref="AWH67:AWW67"/>
    <mergeCell ref="AWX67:AXM67"/>
    <mergeCell ref="AXN67:AYC67"/>
    <mergeCell ref="AYD67:AYS67"/>
    <mergeCell ref="AYT67:AZI67"/>
    <mergeCell ref="AZJ67:AZY67"/>
    <mergeCell ref="AZZ67:BAO67"/>
    <mergeCell ref="BAP67:BBE67"/>
    <mergeCell ref="BBF67:BBU67"/>
    <mergeCell ref="BBV67:BCK67"/>
    <mergeCell ref="BCL67:BDA67"/>
    <mergeCell ref="BDB67:BDQ67"/>
    <mergeCell ref="BDR67:BEG67"/>
    <mergeCell ref="BEH67:BEW67"/>
    <mergeCell ref="BEX67:BFM67"/>
    <mergeCell ref="BFN67:BGC67"/>
    <mergeCell ref="BGD67:BGS67"/>
    <mergeCell ref="BGT67:BHI67"/>
    <mergeCell ref="BHJ67:BHY67"/>
    <mergeCell ref="BHZ67:BIO67"/>
    <mergeCell ref="BIP67:BJE67"/>
    <mergeCell ref="BJF67:BJU67"/>
    <mergeCell ref="BJV67:BKK67"/>
    <mergeCell ref="BKL67:BLA67"/>
    <mergeCell ref="BLB67:BLQ67"/>
    <mergeCell ref="BLR67:BMG67"/>
    <mergeCell ref="BMH67:BMW67"/>
    <mergeCell ref="BMX67:BNM67"/>
    <mergeCell ref="BNN67:BOC67"/>
    <mergeCell ref="BOD67:BOS67"/>
    <mergeCell ref="BOT67:BPI67"/>
    <mergeCell ref="BPJ67:BPY67"/>
    <mergeCell ref="BPZ67:BQO67"/>
    <mergeCell ref="BQP67:BRE67"/>
    <mergeCell ref="BRF67:BRU67"/>
    <mergeCell ref="BRV67:BSK67"/>
    <mergeCell ref="BSL67:BTA67"/>
    <mergeCell ref="BTB67:BTQ67"/>
    <mergeCell ref="BTR67:BUG67"/>
    <mergeCell ref="BUH67:BUW67"/>
    <mergeCell ref="BUX67:BVM67"/>
    <mergeCell ref="BVN67:BWC67"/>
    <mergeCell ref="BWD67:BWS67"/>
    <mergeCell ref="BWT67:BXI67"/>
    <mergeCell ref="BXJ67:BXY67"/>
    <mergeCell ref="BXZ67:BYO67"/>
    <mergeCell ref="BYP67:BZE67"/>
    <mergeCell ref="BZF67:BZU67"/>
    <mergeCell ref="BZV67:CAK67"/>
    <mergeCell ref="CAL67:CBA67"/>
    <mergeCell ref="CBB67:CBQ67"/>
    <mergeCell ref="CBR67:CCG67"/>
    <mergeCell ref="CCH67:CCW67"/>
    <mergeCell ref="CCX67:CDM67"/>
    <mergeCell ref="CDN67:CEC67"/>
    <mergeCell ref="CED67:CES67"/>
    <mergeCell ref="CET67:CFI67"/>
    <mergeCell ref="CFJ67:CFY67"/>
    <mergeCell ref="CFZ67:CGO67"/>
    <mergeCell ref="CGP67:CHE67"/>
    <mergeCell ref="CHF67:CHU67"/>
    <mergeCell ref="CHV67:CIK67"/>
    <mergeCell ref="CIL67:CJA67"/>
    <mergeCell ref="CJB67:CJQ67"/>
    <mergeCell ref="CJR67:CKG67"/>
    <mergeCell ref="CKH67:CKW67"/>
    <mergeCell ref="CKX67:CLM67"/>
    <mergeCell ref="CLN67:CMC67"/>
    <mergeCell ref="CMD67:CMS67"/>
    <mergeCell ref="CMT67:CNI67"/>
    <mergeCell ref="CNJ67:CNY67"/>
    <mergeCell ref="CNZ67:COO67"/>
    <mergeCell ref="COP67:CPE67"/>
    <mergeCell ref="CPF67:CPU67"/>
    <mergeCell ref="CPV67:CQK67"/>
    <mergeCell ref="CQL67:CRA67"/>
    <mergeCell ref="CRB67:CRQ67"/>
    <mergeCell ref="CRR67:CSG67"/>
    <mergeCell ref="CSH67:CSW67"/>
    <mergeCell ref="CSX67:CTM67"/>
    <mergeCell ref="CTN67:CUC67"/>
    <mergeCell ref="CUD67:CUS67"/>
    <mergeCell ref="CUT67:CVI67"/>
    <mergeCell ref="CVJ67:CVY67"/>
    <mergeCell ref="CVZ67:CWO67"/>
    <mergeCell ref="CWP67:CXE67"/>
    <mergeCell ref="CXF67:CXU67"/>
    <mergeCell ref="CXV67:CYK67"/>
    <mergeCell ref="CYL67:CZA67"/>
    <mergeCell ref="CZB67:CZQ67"/>
    <mergeCell ref="CZR67:DAG67"/>
    <mergeCell ref="DAH67:DAW67"/>
    <mergeCell ref="DAX67:DBM67"/>
    <mergeCell ref="DBN67:DCC67"/>
    <mergeCell ref="DCD67:DCS67"/>
    <mergeCell ref="DCT67:DDI67"/>
    <mergeCell ref="DDJ67:DDY67"/>
    <mergeCell ref="DDZ67:DEO67"/>
    <mergeCell ref="DEP67:DFE67"/>
    <mergeCell ref="DFF67:DFU67"/>
    <mergeCell ref="DFV67:DGK67"/>
    <mergeCell ref="DGL67:DHA67"/>
    <mergeCell ref="DHB67:DHQ67"/>
    <mergeCell ref="DHR67:DIG67"/>
    <mergeCell ref="DIH67:DIW67"/>
    <mergeCell ref="DIX67:DJM67"/>
    <mergeCell ref="DJN67:DKC67"/>
    <mergeCell ref="DKD67:DKS67"/>
    <mergeCell ref="DKT67:DLI67"/>
    <mergeCell ref="DLJ67:DLY67"/>
    <mergeCell ref="DLZ67:DMO67"/>
    <mergeCell ref="DMP67:DNE67"/>
    <mergeCell ref="DNF67:DNU67"/>
    <mergeCell ref="DNV67:DOK67"/>
    <mergeCell ref="DOL67:DPA67"/>
    <mergeCell ref="DPB67:DPQ67"/>
    <mergeCell ref="DPR67:DQG67"/>
    <mergeCell ref="DQH67:DQW67"/>
    <mergeCell ref="DQX67:DRM67"/>
    <mergeCell ref="DRN67:DSC67"/>
    <mergeCell ref="DSD67:DSS67"/>
    <mergeCell ref="DST67:DTI67"/>
    <mergeCell ref="DTJ67:DTY67"/>
    <mergeCell ref="DTZ67:DUO67"/>
    <mergeCell ref="DUP67:DVE67"/>
    <mergeCell ref="DVF67:DVU67"/>
    <mergeCell ref="DVV67:DWK67"/>
    <mergeCell ref="DWL67:DXA67"/>
    <mergeCell ref="DXB67:DXQ67"/>
    <mergeCell ref="DXR67:DYG67"/>
    <mergeCell ref="DYH67:DYW67"/>
    <mergeCell ref="DYX67:DZM67"/>
    <mergeCell ref="DZN67:EAC67"/>
    <mergeCell ref="EAD67:EAS67"/>
    <mergeCell ref="EAT67:EBI67"/>
    <mergeCell ref="EBJ67:EBY67"/>
    <mergeCell ref="EBZ67:ECO67"/>
    <mergeCell ref="ECP67:EDE67"/>
    <mergeCell ref="EDF67:EDU67"/>
    <mergeCell ref="EDV67:EEK67"/>
    <mergeCell ref="EEL67:EFA67"/>
    <mergeCell ref="EFB67:EFQ67"/>
    <mergeCell ref="EFR67:EGG67"/>
    <mergeCell ref="EGH67:EGW67"/>
    <mergeCell ref="EGX67:EHM67"/>
    <mergeCell ref="EHN67:EIC67"/>
    <mergeCell ref="EID67:EIS67"/>
    <mergeCell ref="EML67:EMT67"/>
    <mergeCell ref="EMU67:EMW67"/>
    <mergeCell ref="EMX67:ENM67"/>
    <mergeCell ref="EIT67:EJI67"/>
    <mergeCell ref="EJJ67:EJY67"/>
    <mergeCell ref="EJZ67:EKO67"/>
    <mergeCell ref="EKP67:ELE67"/>
    <mergeCell ref="ELF67:ELU67"/>
    <mergeCell ref="ELV67:EMK67"/>
    <mergeCell ref="ENN67:EOC67"/>
    <mergeCell ref="EOD67:EOS67"/>
    <mergeCell ref="EOT67:EPI67"/>
    <mergeCell ref="EPJ67:EPY67"/>
    <mergeCell ref="EPZ67:EQO67"/>
    <mergeCell ref="EQP67:ERE67"/>
    <mergeCell ref="ERF67:ERU67"/>
    <mergeCell ref="ERV67:ESK67"/>
    <mergeCell ref="ESL67:ETA67"/>
    <mergeCell ref="ETB67:ETQ67"/>
    <mergeCell ref="ETR67:EUG67"/>
    <mergeCell ref="EUH67:EUW67"/>
    <mergeCell ref="EUX67:EVM67"/>
    <mergeCell ref="EVN67:EWC67"/>
    <mergeCell ref="EWD67:EWS67"/>
    <mergeCell ref="EWT67:EXI67"/>
    <mergeCell ref="EXJ67:EXY67"/>
    <mergeCell ref="EXZ67:EYO67"/>
    <mergeCell ref="EYP67:EZE67"/>
    <mergeCell ref="EZF67:EZU67"/>
    <mergeCell ref="EZV67:FAK67"/>
    <mergeCell ref="FAL67:FBA67"/>
    <mergeCell ref="FBB67:FBQ67"/>
    <mergeCell ref="FBR67:FCG67"/>
    <mergeCell ref="FCH67:FCW67"/>
    <mergeCell ref="FCX67:FDM67"/>
    <mergeCell ref="FDN67:FEC67"/>
    <mergeCell ref="FED67:FES67"/>
    <mergeCell ref="FET67:FFI67"/>
    <mergeCell ref="FFJ67:FFY67"/>
    <mergeCell ref="FFZ67:FGO67"/>
    <mergeCell ref="FGP67:FHE67"/>
    <mergeCell ref="FHF67:FHU67"/>
    <mergeCell ref="FHV67:FIK67"/>
    <mergeCell ref="FIL67:FJA67"/>
    <mergeCell ref="FJB67:FJQ67"/>
    <mergeCell ref="FJR67:FKG67"/>
    <mergeCell ref="FKH67:FKW67"/>
    <mergeCell ref="FKX67:FLM67"/>
    <mergeCell ref="FLN67:FMC67"/>
    <mergeCell ref="FMD67:FMS67"/>
    <mergeCell ref="FMT67:FNI67"/>
    <mergeCell ref="FNJ67:FNY67"/>
    <mergeCell ref="FNZ67:FOO67"/>
    <mergeCell ref="FOP67:FPE67"/>
    <mergeCell ref="FPF67:FPU67"/>
    <mergeCell ref="FPV67:FQK67"/>
    <mergeCell ref="FQL67:FRA67"/>
    <mergeCell ref="FRB67:FRQ67"/>
    <mergeCell ref="FRR67:FSG67"/>
    <mergeCell ref="FSH67:FSW67"/>
    <mergeCell ref="FSX67:FTM67"/>
    <mergeCell ref="FTN67:FUC67"/>
    <mergeCell ref="FUD67:FUS67"/>
    <mergeCell ref="FUT67:FVI67"/>
    <mergeCell ref="FVJ67:FVY67"/>
    <mergeCell ref="FVZ67:FWO67"/>
    <mergeCell ref="FWP67:FXE67"/>
    <mergeCell ref="FXF67:FXU67"/>
    <mergeCell ref="FXV67:FYK67"/>
    <mergeCell ref="FYL67:FZA67"/>
    <mergeCell ref="FZB67:FZQ67"/>
    <mergeCell ref="FZR67:GAG67"/>
    <mergeCell ref="GAH67:GAW67"/>
    <mergeCell ref="GAX67:GBM67"/>
    <mergeCell ref="GBN67:GCC67"/>
    <mergeCell ref="GCD67:GCS67"/>
    <mergeCell ref="GCT67:GDI67"/>
    <mergeCell ref="GDJ67:GDY67"/>
    <mergeCell ref="GDZ67:GEO67"/>
    <mergeCell ref="GEP67:GFE67"/>
    <mergeCell ref="GFF67:GFU67"/>
    <mergeCell ref="GFV67:GGK67"/>
    <mergeCell ref="GGL67:GHA67"/>
    <mergeCell ref="GHB67:GHQ67"/>
    <mergeCell ref="GHR67:GIG67"/>
    <mergeCell ref="GIH67:GIW67"/>
    <mergeCell ref="GIX67:GJM67"/>
    <mergeCell ref="GJN67:GKC67"/>
    <mergeCell ref="GKD67:GKS67"/>
    <mergeCell ref="GKT67:GLI67"/>
    <mergeCell ref="GLJ67:GLY67"/>
    <mergeCell ref="GLZ67:GMO67"/>
    <mergeCell ref="GMP67:GNE67"/>
    <mergeCell ref="GNF67:GNU67"/>
    <mergeCell ref="GNV67:GOK67"/>
    <mergeCell ref="GOL67:GPA67"/>
    <mergeCell ref="GPB67:GPQ67"/>
    <mergeCell ref="GPR67:GQG67"/>
    <mergeCell ref="GQH67:GQW67"/>
    <mergeCell ref="GQX67:GRM67"/>
    <mergeCell ref="GRN67:GSC67"/>
    <mergeCell ref="GSD67:GSS67"/>
    <mergeCell ref="GST67:GTI67"/>
    <mergeCell ref="GTJ67:GTY67"/>
    <mergeCell ref="GTZ67:GUO67"/>
    <mergeCell ref="GUP67:GVE67"/>
    <mergeCell ref="GVF67:GVU67"/>
    <mergeCell ref="GVV67:GWK67"/>
    <mergeCell ref="GWL67:GXA67"/>
    <mergeCell ref="GXB67:GXQ67"/>
    <mergeCell ref="GXR67:GYG67"/>
    <mergeCell ref="A68:Q68"/>
    <mergeCell ref="A70:A73"/>
    <mergeCell ref="B70:C70"/>
    <mergeCell ref="D70:E70"/>
    <mergeCell ref="F70:G70"/>
    <mergeCell ref="H70:I70"/>
    <mergeCell ref="J70:K70"/>
    <mergeCell ref="L70:M70"/>
    <mergeCell ref="N70:P70"/>
    <mergeCell ref="Q70:Q73"/>
    <mergeCell ref="N71:P71"/>
    <mergeCell ref="B71:C71"/>
    <mergeCell ref="D71:E71"/>
    <mergeCell ref="F71:G71"/>
    <mergeCell ref="H71:I71"/>
    <mergeCell ref="J71:K71"/>
    <mergeCell ref="L71:M71"/>
  </mergeCells>
  <printOptions horizontalCentered="1"/>
  <pageMargins left="1" right="1" top="1" bottom="1" header="1" footer="1"/>
  <pageSetup paperSize="9" scale="85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rightToLeft="1" view="pageBreakPreview" zoomScale="90" zoomScaleNormal="100" zoomScaleSheetLayoutView="90" workbookViewId="0">
      <selection activeCell="B9" sqref="B9"/>
    </sheetView>
  </sheetViews>
  <sheetFormatPr defaultRowHeight="15.75"/>
  <cols>
    <col min="1" max="1" width="9.42578125" style="259" customWidth="1"/>
    <col min="2" max="2" width="7" style="259" customWidth="1"/>
    <col min="3" max="3" width="4.140625" style="259" customWidth="1"/>
    <col min="4" max="4" width="7.7109375" style="259" customWidth="1"/>
    <col min="5" max="5" width="5.85546875" style="259" customWidth="1"/>
    <col min="6" max="6" width="7.5703125" style="259" customWidth="1"/>
    <col min="7" max="7" width="6" style="259" customWidth="1"/>
    <col min="8" max="8" width="7.5703125" style="259" customWidth="1"/>
    <col min="9" max="9" width="6.28515625" style="259" customWidth="1"/>
    <col min="10" max="10" width="6.140625" style="259" customWidth="1"/>
    <col min="11" max="12" width="7.5703125" style="259" customWidth="1"/>
    <col min="13" max="13" width="6.5703125" style="259" customWidth="1"/>
    <col min="14" max="14" width="6.42578125" style="259" customWidth="1"/>
    <col min="15" max="16" width="6.5703125" style="259" customWidth="1"/>
    <col min="17" max="17" width="6.7109375" style="259" customWidth="1"/>
    <col min="18" max="18" width="9.5703125" style="508" customWidth="1"/>
    <col min="19" max="19" width="17.5703125" style="505" customWidth="1"/>
    <col min="20" max="16384" width="9.140625" style="505"/>
  </cols>
  <sheetData>
    <row r="1" spans="1:19" ht="8.2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9" ht="21" customHeight="1">
      <c r="A2" s="280" t="s">
        <v>707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</row>
    <row r="3" spans="1:19" ht="34.5" customHeight="1">
      <c r="A3" s="1147" t="s">
        <v>706</v>
      </c>
      <c r="B3" s="1147"/>
      <c r="C3" s="1147"/>
      <c r="D3" s="1147"/>
      <c r="E3" s="1147"/>
      <c r="F3" s="1147"/>
      <c r="G3" s="1147"/>
      <c r="H3" s="1147"/>
      <c r="I3" s="1147"/>
      <c r="J3" s="1147"/>
      <c r="K3" s="1147"/>
      <c r="L3" s="1147"/>
      <c r="M3" s="1147"/>
      <c r="N3" s="1147"/>
      <c r="O3" s="1147"/>
      <c r="P3" s="1147"/>
      <c r="Q3" s="1147"/>
      <c r="R3" s="1147"/>
      <c r="S3" s="1147"/>
    </row>
    <row r="4" spans="1:19" ht="16.5" thickBot="1">
      <c r="A4" s="452" t="s">
        <v>705</v>
      </c>
      <c r="B4" s="452"/>
      <c r="R4" s="1329"/>
      <c r="S4" s="1284" t="s">
        <v>704</v>
      </c>
    </row>
    <row r="5" spans="1:19" ht="16.5" thickTop="1">
      <c r="A5" s="1328" t="s">
        <v>50</v>
      </c>
      <c r="B5" s="1328" t="s">
        <v>86</v>
      </c>
      <c r="C5" s="266" t="s">
        <v>72</v>
      </c>
      <c r="D5" s="266"/>
      <c r="E5" s="266" t="s">
        <v>73</v>
      </c>
      <c r="F5" s="266"/>
      <c r="G5" s="266" t="s">
        <v>87</v>
      </c>
      <c r="H5" s="266"/>
      <c r="I5" s="266" t="s">
        <v>74</v>
      </c>
      <c r="J5" s="266"/>
      <c r="K5" s="266" t="s">
        <v>88</v>
      </c>
      <c r="L5" s="266"/>
      <c r="M5" s="266" t="s">
        <v>59</v>
      </c>
      <c r="N5" s="266"/>
      <c r="O5" s="266" t="s">
        <v>77</v>
      </c>
      <c r="P5" s="266"/>
      <c r="Q5" s="266"/>
      <c r="R5" s="1327" t="s">
        <v>86</v>
      </c>
      <c r="S5" s="513" t="s">
        <v>142</v>
      </c>
    </row>
    <row r="6" spans="1:19" ht="23.25" customHeight="1">
      <c r="A6" s="1325"/>
      <c r="B6" s="1325"/>
      <c r="C6" s="1326" t="s">
        <v>171</v>
      </c>
      <c r="D6" s="1326"/>
      <c r="E6" s="1326" t="s">
        <v>172</v>
      </c>
      <c r="F6" s="1326"/>
      <c r="G6" s="1326" t="s">
        <v>173</v>
      </c>
      <c r="H6" s="1326"/>
      <c r="I6" s="1342"/>
      <c r="J6" s="1342" t="s">
        <v>174</v>
      </c>
      <c r="K6" s="1341" t="s">
        <v>549</v>
      </c>
      <c r="L6" s="1341"/>
      <c r="M6" s="1326" t="s">
        <v>177</v>
      </c>
      <c r="N6" s="1326"/>
      <c r="O6" s="1326" t="s">
        <v>125</v>
      </c>
      <c r="P6" s="1326"/>
      <c r="Q6" s="1326"/>
      <c r="R6" s="1324"/>
      <c r="S6" s="517"/>
    </row>
    <row r="7" spans="1:19" ht="16.5" customHeight="1">
      <c r="A7" s="1325"/>
      <c r="B7" s="1325"/>
      <c r="C7" s="245" t="s">
        <v>40</v>
      </c>
      <c r="D7" s="245" t="s">
        <v>41</v>
      </c>
      <c r="E7" s="245" t="s">
        <v>40</v>
      </c>
      <c r="F7" s="245" t="s">
        <v>41</v>
      </c>
      <c r="G7" s="245" t="s">
        <v>40</v>
      </c>
      <c r="H7" s="245" t="s">
        <v>41</v>
      </c>
      <c r="I7" s="245" t="s">
        <v>40</v>
      </c>
      <c r="J7" s="245" t="s">
        <v>41</v>
      </c>
      <c r="K7" s="245" t="s">
        <v>40</v>
      </c>
      <c r="L7" s="245" t="s">
        <v>41</v>
      </c>
      <c r="M7" s="245" t="s">
        <v>40</v>
      </c>
      <c r="N7" s="245" t="s">
        <v>41</v>
      </c>
      <c r="O7" s="245" t="s">
        <v>40</v>
      </c>
      <c r="P7" s="245" t="s">
        <v>41</v>
      </c>
      <c r="Q7" s="245" t="s">
        <v>42</v>
      </c>
      <c r="R7" s="1324"/>
      <c r="S7" s="517"/>
    </row>
    <row r="8" spans="1:19" s="259" customFormat="1" ht="15.75" customHeight="1" thickBot="1">
      <c r="A8" s="1323"/>
      <c r="B8" s="1323"/>
      <c r="C8" s="487" t="s">
        <v>401</v>
      </c>
      <c r="D8" s="487" t="s">
        <v>402</v>
      </c>
      <c r="E8" s="487" t="s">
        <v>401</v>
      </c>
      <c r="F8" s="487" t="s">
        <v>402</v>
      </c>
      <c r="G8" s="487" t="s">
        <v>401</v>
      </c>
      <c r="H8" s="487" t="s">
        <v>402</v>
      </c>
      <c r="I8" s="487" t="s">
        <v>401</v>
      </c>
      <c r="J8" s="487"/>
      <c r="K8" s="487" t="s">
        <v>401</v>
      </c>
      <c r="L8" s="487" t="s">
        <v>402</v>
      </c>
      <c r="M8" s="487" t="s">
        <v>401</v>
      </c>
      <c r="N8" s="487" t="s">
        <v>402</v>
      </c>
      <c r="O8" s="487" t="s">
        <v>401</v>
      </c>
      <c r="P8" s="487" t="s">
        <v>402</v>
      </c>
      <c r="Q8" s="487" t="s">
        <v>403</v>
      </c>
      <c r="R8" s="1322"/>
      <c r="S8" s="708"/>
    </row>
    <row r="9" spans="1:19" ht="18.75" customHeight="1">
      <c r="A9" s="1325" t="s">
        <v>278</v>
      </c>
      <c r="B9" s="1331" t="s">
        <v>58</v>
      </c>
      <c r="C9" s="1144">
        <v>0</v>
      </c>
      <c r="D9" s="1144">
        <v>0</v>
      </c>
      <c r="E9" s="1144">
        <v>0</v>
      </c>
      <c r="F9" s="1144">
        <v>1.0000000000000002</v>
      </c>
      <c r="G9" s="1144">
        <v>153.00000000000006</v>
      </c>
      <c r="H9" s="1144">
        <v>52.000000000000014</v>
      </c>
      <c r="I9" s="1144">
        <v>0</v>
      </c>
      <c r="J9" s="1144">
        <v>2.0000000000000004</v>
      </c>
      <c r="K9" s="1144">
        <v>41.000000000000007</v>
      </c>
      <c r="L9" s="1144">
        <v>2</v>
      </c>
      <c r="M9" s="1144">
        <v>35</v>
      </c>
      <c r="N9" s="1144">
        <v>1</v>
      </c>
      <c r="O9" s="1144">
        <v>229.00000000000006</v>
      </c>
      <c r="P9" s="1144">
        <v>58.000000000000007</v>
      </c>
      <c r="Q9" s="1144">
        <v>287.00000000000006</v>
      </c>
      <c r="R9" s="1028" t="s">
        <v>149</v>
      </c>
      <c r="S9" s="1351" t="s">
        <v>279</v>
      </c>
    </row>
    <row r="10" spans="1:19" ht="18.75" customHeight="1">
      <c r="A10" s="1325"/>
      <c r="B10" s="1306" t="s">
        <v>60</v>
      </c>
      <c r="C10" s="1145">
        <v>0</v>
      </c>
      <c r="D10" s="1145">
        <v>0</v>
      </c>
      <c r="E10" s="1145">
        <v>0</v>
      </c>
      <c r="F10" s="1145">
        <v>0</v>
      </c>
      <c r="G10" s="1145">
        <v>24.000000000000004</v>
      </c>
      <c r="H10" s="1145">
        <v>35</v>
      </c>
      <c r="I10" s="1145">
        <v>0</v>
      </c>
      <c r="J10" s="1145">
        <v>0</v>
      </c>
      <c r="K10" s="1145">
        <v>4</v>
      </c>
      <c r="L10" s="1145">
        <v>6.0000000000000009</v>
      </c>
      <c r="M10" s="1305">
        <v>0.99999999999999989</v>
      </c>
      <c r="N10" s="1305">
        <v>0.99999999999999989</v>
      </c>
      <c r="O10" s="1145">
        <v>28.999999999999993</v>
      </c>
      <c r="P10" s="1145">
        <v>42.000000000000014</v>
      </c>
      <c r="Q10" s="1145">
        <v>71.000000000000014</v>
      </c>
      <c r="R10" s="1031" t="s">
        <v>550</v>
      </c>
      <c r="S10" s="722"/>
    </row>
    <row r="11" spans="1:19" ht="18.75" customHeight="1">
      <c r="A11" s="1317" t="s">
        <v>51</v>
      </c>
      <c r="B11" s="1306" t="s">
        <v>58</v>
      </c>
      <c r="C11" s="1145">
        <v>0</v>
      </c>
      <c r="D11" s="1145">
        <v>0</v>
      </c>
      <c r="E11" s="1145">
        <v>0</v>
      </c>
      <c r="F11" s="1145">
        <v>0</v>
      </c>
      <c r="G11" s="1145">
        <v>89.999999999999972</v>
      </c>
      <c r="H11" s="1145">
        <v>86.999999999999986</v>
      </c>
      <c r="I11" s="1145">
        <v>0</v>
      </c>
      <c r="J11" s="1145">
        <v>0</v>
      </c>
      <c r="K11" s="1145">
        <v>33.000000000000007</v>
      </c>
      <c r="L11" s="1145">
        <v>6.9999999999999991</v>
      </c>
      <c r="M11" s="1145">
        <v>4.0000000000000009</v>
      </c>
      <c r="N11" s="1145">
        <v>0</v>
      </c>
      <c r="O11" s="1145">
        <v>127</v>
      </c>
      <c r="P11" s="1145">
        <v>94</v>
      </c>
      <c r="Q11" s="1145">
        <v>220.99999999999994</v>
      </c>
      <c r="R11" s="1031" t="s">
        <v>149</v>
      </c>
      <c r="S11" s="1339" t="s">
        <v>143</v>
      </c>
    </row>
    <row r="12" spans="1:19" ht="18.75" customHeight="1">
      <c r="A12" s="1317"/>
      <c r="B12" s="1306" t="s">
        <v>60</v>
      </c>
      <c r="C12" s="1145">
        <v>0</v>
      </c>
      <c r="D12" s="1145">
        <v>0</v>
      </c>
      <c r="E12" s="1145">
        <v>0</v>
      </c>
      <c r="F12" s="1145">
        <v>0</v>
      </c>
      <c r="G12" s="1145">
        <v>43.000000000000007</v>
      </c>
      <c r="H12" s="1145">
        <v>8.0000000000000018</v>
      </c>
      <c r="I12" s="1145">
        <v>0</v>
      </c>
      <c r="J12" s="1145">
        <v>0</v>
      </c>
      <c r="K12" s="1145">
        <v>1</v>
      </c>
      <c r="L12" s="1145">
        <v>0</v>
      </c>
      <c r="M12" s="1145">
        <v>0</v>
      </c>
      <c r="N12" s="1145">
        <v>0</v>
      </c>
      <c r="O12" s="1145">
        <v>44.000000000000007</v>
      </c>
      <c r="P12" s="1145">
        <v>8.0000000000000018</v>
      </c>
      <c r="Q12" s="1145">
        <v>52</v>
      </c>
      <c r="R12" s="1031" t="s">
        <v>550</v>
      </c>
      <c r="S12" s="1032"/>
    </row>
    <row r="13" spans="1:19" ht="18.75" customHeight="1">
      <c r="A13" s="1317" t="s">
        <v>578</v>
      </c>
      <c r="B13" s="1306" t="s">
        <v>58</v>
      </c>
      <c r="C13" s="1145">
        <v>0</v>
      </c>
      <c r="D13" s="1145">
        <v>0</v>
      </c>
      <c r="E13" s="1145">
        <v>0</v>
      </c>
      <c r="F13" s="1145">
        <v>0</v>
      </c>
      <c r="G13" s="1145">
        <v>77</v>
      </c>
      <c r="H13" s="1145">
        <v>40</v>
      </c>
      <c r="I13" s="1145">
        <v>0</v>
      </c>
      <c r="J13" s="1145">
        <v>0</v>
      </c>
      <c r="K13" s="1145">
        <v>30.000000000000004</v>
      </c>
      <c r="L13" s="1145">
        <v>7</v>
      </c>
      <c r="M13" s="1145">
        <v>2.0000000000000004</v>
      </c>
      <c r="N13" s="1145">
        <v>0</v>
      </c>
      <c r="O13" s="1145">
        <v>109.00000000000006</v>
      </c>
      <c r="P13" s="1145">
        <v>47.000000000000007</v>
      </c>
      <c r="Q13" s="1145">
        <v>156</v>
      </c>
      <c r="R13" s="1031" t="s">
        <v>149</v>
      </c>
      <c r="S13" s="721" t="s">
        <v>579</v>
      </c>
    </row>
    <row r="14" spans="1:19" ht="18.75" customHeight="1">
      <c r="A14" s="1317"/>
      <c r="B14" s="1306" t="s">
        <v>60</v>
      </c>
      <c r="C14" s="1145">
        <v>0</v>
      </c>
      <c r="D14" s="1145">
        <v>0</v>
      </c>
      <c r="E14" s="1145">
        <v>0</v>
      </c>
      <c r="F14" s="1145">
        <v>0</v>
      </c>
      <c r="G14" s="1145">
        <v>112.99999999999994</v>
      </c>
      <c r="H14" s="1145">
        <v>65</v>
      </c>
      <c r="I14" s="1145">
        <v>0</v>
      </c>
      <c r="J14" s="1145">
        <v>0</v>
      </c>
      <c r="K14" s="1145">
        <v>6.0000000000000009</v>
      </c>
      <c r="L14" s="1145">
        <v>0</v>
      </c>
      <c r="M14" s="1145">
        <v>0</v>
      </c>
      <c r="N14" s="1145">
        <v>0</v>
      </c>
      <c r="O14" s="1145">
        <v>118.99999999999997</v>
      </c>
      <c r="P14" s="1145">
        <v>65</v>
      </c>
      <c r="Q14" s="1145">
        <v>184.00000000000006</v>
      </c>
      <c r="R14" s="1031" t="s">
        <v>550</v>
      </c>
      <c r="S14" s="722"/>
    </row>
    <row r="15" spans="1:19" ht="18.75" customHeight="1">
      <c r="A15" s="1317" t="s">
        <v>649</v>
      </c>
      <c r="B15" s="1306" t="s">
        <v>58</v>
      </c>
      <c r="C15" s="1145">
        <v>0</v>
      </c>
      <c r="D15" s="1145">
        <v>0</v>
      </c>
      <c r="E15" s="1145">
        <v>1.0000000000000004</v>
      </c>
      <c r="F15" s="1145">
        <v>0</v>
      </c>
      <c r="G15" s="1145">
        <v>150</v>
      </c>
      <c r="H15" s="1145">
        <v>96.999999999999986</v>
      </c>
      <c r="I15" s="1145">
        <v>0</v>
      </c>
      <c r="J15" s="1145">
        <v>0</v>
      </c>
      <c r="K15" s="1145">
        <v>31.000000000000014</v>
      </c>
      <c r="L15" s="1145">
        <v>1.0000000000000004</v>
      </c>
      <c r="M15" s="1145">
        <v>3</v>
      </c>
      <c r="N15" s="1145">
        <v>0</v>
      </c>
      <c r="O15" s="1145">
        <v>185</v>
      </c>
      <c r="P15" s="1145">
        <v>98.000000000000028</v>
      </c>
      <c r="Q15" s="1145">
        <v>283.00000000000006</v>
      </c>
      <c r="R15" s="1031" t="s">
        <v>149</v>
      </c>
      <c r="S15" s="1350" t="s">
        <v>648</v>
      </c>
    </row>
    <row r="16" spans="1:19" ht="18.75" customHeight="1">
      <c r="A16" s="1317"/>
      <c r="B16" s="1306" t="s">
        <v>60</v>
      </c>
      <c r="C16" s="1145">
        <v>0</v>
      </c>
      <c r="D16" s="1145">
        <v>0</v>
      </c>
      <c r="E16" s="1145">
        <v>0</v>
      </c>
      <c r="F16" s="1145">
        <v>0</v>
      </c>
      <c r="G16" s="1145">
        <v>137.00000000000003</v>
      </c>
      <c r="H16" s="1145">
        <v>85</v>
      </c>
      <c r="I16" s="1145">
        <v>0</v>
      </c>
      <c r="J16" s="1145">
        <v>0</v>
      </c>
      <c r="K16" s="1145">
        <v>2.0000000000000004</v>
      </c>
      <c r="L16" s="1145">
        <v>0</v>
      </c>
      <c r="M16" s="1145">
        <v>0</v>
      </c>
      <c r="N16" s="1145">
        <v>6.0000000000000027</v>
      </c>
      <c r="O16" s="1145">
        <v>139.00000000000003</v>
      </c>
      <c r="P16" s="1145">
        <v>85</v>
      </c>
      <c r="Q16" s="1145">
        <v>224</v>
      </c>
      <c r="R16" s="1031" t="s">
        <v>550</v>
      </c>
      <c r="S16" s="1349"/>
    </row>
    <row r="17" spans="1:22" ht="18.75" customHeight="1">
      <c r="A17" s="1317" t="s">
        <v>52</v>
      </c>
      <c r="B17" s="1306" t="s">
        <v>58</v>
      </c>
      <c r="C17" s="1145">
        <v>0</v>
      </c>
      <c r="D17" s="1145">
        <v>0</v>
      </c>
      <c r="E17" s="1145">
        <v>0</v>
      </c>
      <c r="F17" s="1145">
        <v>0</v>
      </c>
      <c r="G17" s="1145">
        <v>206</v>
      </c>
      <c r="H17" s="1145">
        <v>198</v>
      </c>
      <c r="I17" s="1145">
        <v>1.0000000000000002</v>
      </c>
      <c r="J17" s="1145">
        <v>1.0000000000000002</v>
      </c>
      <c r="K17" s="1145">
        <v>60</v>
      </c>
      <c r="L17" s="1145">
        <v>25</v>
      </c>
      <c r="M17" s="1145">
        <v>0</v>
      </c>
      <c r="N17" s="1145">
        <v>0</v>
      </c>
      <c r="O17" s="1145">
        <v>267.00000000000006</v>
      </c>
      <c r="P17" s="1145">
        <v>223.99999999999997</v>
      </c>
      <c r="Q17" s="1145">
        <v>491</v>
      </c>
      <c r="R17" s="1031" t="s">
        <v>149</v>
      </c>
      <c r="S17" s="721" t="s">
        <v>144</v>
      </c>
    </row>
    <row r="18" spans="1:22" ht="18.75" customHeight="1">
      <c r="A18" s="1317"/>
      <c r="B18" s="1306" t="s">
        <v>60</v>
      </c>
      <c r="C18" s="1145">
        <v>0</v>
      </c>
      <c r="D18" s="1145">
        <v>0</v>
      </c>
      <c r="E18" s="1145">
        <v>0</v>
      </c>
      <c r="F18" s="1145">
        <v>0</v>
      </c>
      <c r="G18" s="1145">
        <v>25</v>
      </c>
      <c r="H18" s="1145">
        <v>12</v>
      </c>
      <c r="I18" s="1145">
        <v>0</v>
      </c>
      <c r="J18" s="1145">
        <v>0</v>
      </c>
      <c r="K18" s="1145">
        <v>0</v>
      </c>
      <c r="L18" s="1145">
        <v>0</v>
      </c>
      <c r="M18" s="1145">
        <v>0</v>
      </c>
      <c r="N18" s="1145">
        <v>0</v>
      </c>
      <c r="O18" s="1145">
        <v>25</v>
      </c>
      <c r="P18" s="1145">
        <v>12</v>
      </c>
      <c r="Q18" s="1145">
        <v>37</v>
      </c>
      <c r="R18" s="1031" t="s">
        <v>550</v>
      </c>
      <c r="S18" s="722"/>
    </row>
    <row r="19" spans="1:22" ht="18.75" customHeight="1">
      <c r="A19" s="1317" t="s">
        <v>53</v>
      </c>
      <c r="B19" s="1306" t="s">
        <v>58</v>
      </c>
      <c r="C19" s="1145">
        <v>0</v>
      </c>
      <c r="D19" s="1145">
        <v>0</v>
      </c>
      <c r="E19" s="1145">
        <v>0</v>
      </c>
      <c r="F19" s="1145">
        <v>0</v>
      </c>
      <c r="G19" s="1145">
        <v>8</v>
      </c>
      <c r="H19" s="1145">
        <v>0</v>
      </c>
      <c r="I19" s="1145">
        <v>0</v>
      </c>
      <c r="J19" s="1145">
        <v>0</v>
      </c>
      <c r="K19" s="1145">
        <v>2</v>
      </c>
      <c r="L19" s="1145">
        <v>0</v>
      </c>
      <c r="M19" s="1145">
        <v>1</v>
      </c>
      <c r="N19" s="1145">
        <v>0</v>
      </c>
      <c r="O19" s="1145">
        <v>11</v>
      </c>
      <c r="P19" s="1145">
        <v>0</v>
      </c>
      <c r="Q19" s="1145">
        <v>11</v>
      </c>
      <c r="R19" s="1031" t="s">
        <v>149</v>
      </c>
      <c r="S19" s="721" t="s">
        <v>581</v>
      </c>
    </row>
    <row r="20" spans="1:22" ht="18.75" customHeight="1">
      <c r="A20" s="1317"/>
      <c r="B20" s="1306" t="s">
        <v>60</v>
      </c>
      <c r="C20" s="1145">
        <v>0</v>
      </c>
      <c r="D20" s="1145">
        <v>0</v>
      </c>
      <c r="E20" s="1145">
        <v>0</v>
      </c>
      <c r="F20" s="1145">
        <v>0</v>
      </c>
      <c r="G20" s="1145">
        <v>4</v>
      </c>
      <c r="H20" s="1145">
        <v>0</v>
      </c>
      <c r="I20" s="1145">
        <v>0</v>
      </c>
      <c r="J20" s="1145">
        <v>0</v>
      </c>
      <c r="K20" s="1145">
        <v>0</v>
      </c>
      <c r="L20" s="1145">
        <v>0</v>
      </c>
      <c r="M20" s="1145">
        <v>0</v>
      </c>
      <c r="N20" s="1145">
        <v>0</v>
      </c>
      <c r="O20" s="1145">
        <v>4</v>
      </c>
      <c r="P20" s="1145">
        <v>0</v>
      </c>
      <c r="Q20" s="1145">
        <v>4</v>
      </c>
      <c r="R20" s="1031" t="s">
        <v>550</v>
      </c>
      <c r="S20" s="722"/>
    </row>
    <row r="21" spans="1:22" ht="18.75" customHeight="1">
      <c r="A21" s="1317" t="s">
        <v>280</v>
      </c>
      <c r="B21" s="1306" t="s">
        <v>58</v>
      </c>
      <c r="C21" s="1145">
        <v>0</v>
      </c>
      <c r="D21" s="1145">
        <v>0</v>
      </c>
      <c r="E21" s="1145">
        <v>0</v>
      </c>
      <c r="F21" s="1145">
        <v>2.0000000000000004</v>
      </c>
      <c r="G21" s="1145">
        <v>61.999999999999957</v>
      </c>
      <c r="H21" s="1145">
        <v>71.999999999999986</v>
      </c>
      <c r="I21" s="1145">
        <v>0</v>
      </c>
      <c r="J21" s="1145">
        <v>0</v>
      </c>
      <c r="K21" s="1145">
        <v>80.999999999999972</v>
      </c>
      <c r="L21" s="1145">
        <v>11.000000000000002</v>
      </c>
      <c r="M21" s="1145">
        <v>5.9999999999999991</v>
      </c>
      <c r="N21" s="1145">
        <v>0</v>
      </c>
      <c r="O21" s="1145">
        <v>148.99999999999994</v>
      </c>
      <c r="P21" s="1145">
        <v>85.000000000000028</v>
      </c>
      <c r="Q21" s="1145">
        <v>234</v>
      </c>
      <c r="R21" s="1031" t="s">
        <v>149</v>
      </c>
      <c r="S21" s="1034" t="s">
        <v>281</v>
      </c>
    </row>
    <row r="22" spans="1:22" ht="18.75" customHeight="1">
      <c r="A22" s="1317"/>
      <c r="B22" s="1306" t="s">
        <v>60</v>
      </c>
      <c r="C22" s="1145">
        <v>0</v>
      </c>
      <c r="D22" s="1145">
        <v>0</v>
      </c>
      <c r="E22" s="1145">
        <v>0</v>
      </c>
      <c r="F22" s="1145">
        <v>0</v>
      </c>
      <c r="G22" s="1145">
        <v>42.999999999999986</v>
      </c>
      <c r="H22" s="1145">
        <v>29.000000000000007</v>
      </c>
      <c r="I22" s="1145">
        <v>0</v>
      </c>
      <c r="J22" s="1145">
        <v>0</v>
      </c>
      <c r="K22" s="1145">
        <v>15</v>
      </c>
      <c r="L22" s="1145">
        <v>2.0000000000000004</v>
      </c>
      <c r="M22" s="1145">
        <v>0</v>
      </c>
      <c r="N22" s="1145">
        <v>0</v>
      </c>
      <c r="O22" s="1145">
        <v>58.000000000000021</v>
      </c>
      <c r="P22" s="1145">
        <v>31.000000000000011</v>
      </c>
      <c r="Q22" s="1145">
        <v>89.000000000000014</v>
      </c>
      <c r="R22" s="1031" t="s">
        <v>550</v>
      </c>
      <c r="S22" s="1348"/>
    </row>
    <row r="23" spans="1:22" ht="18.75" customHeight="1">
      <c r="A23" s="1317" t="s">
        <v>56</v>
      </c>
      <c r="B23" s="1306" t="s">
        <v>58</v>
      </c>
      <c r="C23" s="1145">
        <v>0</v>
      </c>
      <c r="D23" s="1145">
        <v>0</v>
      </c>
      <c r="E23" s="1145">
        <v>0</v>
      </c>
      <c r="F23" s="1145">
        <v>31.000000000000004</v>
      </c>
      <c r="G23" s="1145">
        <v>19.000000000000004</v>
      </c>
      <c r="H23" s="1145">
        <v>1</v>
      </c>
      <c r="I23" s="1145">
        <v>0</v>
      </c>
      <c r="J23" s="1145">
        <v>0</v>
      </c>
      <c r="K23" s="1145">
        <v>0</v>
      </c>
      <c r="L23" s="1145">
        <v>0</v>
      </c>
      <c r="M23" s="1145">
        <v>0</v>
      </c>
      <c r="N23" s="1145">
        <v>0</v>
      </c>
      <c r="O23" s="1145">
        <v>19.000000000000004</v>
      </c>
      <c r="P23" s="1145">
        <v>32</v>
      </c>
      <c r="Q23" s="1145">
        <v>51</v>
      </c>
      <c r="R23" s="1031" t="s">
        <v>149</v>
      </c>
      <c r="S23" s="721" t="s">
        <v>148</v>
      </c>
    </row>
    <row r="24" spans="1:22" ht="18.75" customHeight="1">
      <c r="A24" s="1314"/>
      <c r="B24" s="1306" t="s">
        <v>60</v>
      </c>
      <c r="C24" s="1145">
        <v>0</v>
      </c>
      <c r="D24" s="1145">
        <v>0</v>
      </c>
      <c r="E24" s="1145">
        <v>0</v>
      </c>
      <c r="F24" s="1145">
        <v>0</v>
      </c>
      <c r="G24" s="1145">
        <v>0</v>
      </c>
      <c r="H24" s="1145">
        <v>0</v>
      </c>
      <c r="I24" s="1145">
        <v>0</v>
      </c>
      <c r="J24" s="1145">
        <v>0</v>
      </c>
      <c r="K24" s="1145">
        <v>0</v>
      </c>
      <c r="L24" s="1145">
        <v>0</v>
      </c>
      <c r="M24" s="1145">
        <v>0</v>
      </c>
      <c r="N24" s="1145">
        <v>0</v>
      </c>
      <c r="O24" s="1145">
        <v>0</v>
      </c>
      <c r="P24" s="1145">
        <v>0</v>
      </c>
      <c r="Q24" s="1145">
        <v>0</v>
      </c>
      <c r="R24" s="1031" t="s">
        <v>550</v>
      </c>
      <c r="S24" s="722"/>
    </row>
    <row r="25" spans="1:22" ht="16.5" customHeight="1">
      <c r="A25" s="1317" t="s">
        <v>57</v>
      </c>
      <c r="B25" s="1306" t="s">
        <v>58</v>
      </c>
      <c r="C25" s="1145">
        <v>0</v>
      </c>
      <c r="D25" s="1145">
        <v>0</v>
      </c>
      <c r="E25" s="1145">
        <v>0</v>
      </c>
      <c r="F25" s="1145">
        <v>0</v>
      </c>
      <c r="G25" s="1145">
        <v>7.0000000000000018</v>
      </c>
      <c r="H25" s="1145">
        <v>10</v>
      </c>
      <c r="I25" s="1145">
        <v>1.0000000000000002</v>
      </c>
      <c r="J25" s="1145">
        <v>0</v>
      </c>
      <c r="K25" s="1145">
        <v>2.0000000000000004</v>
      </c>
      <c r="L25" s="1145">
        <v>0</v>
      </c>
      <c r="M25" s="1145">
        <v>0</v>
      </c>
      <c r="N25" s="1145">
        <v>0</v>
      </c>
      <c r="O25" s="1145">
        <v>9.9999999999999982</v>
      </c>
      <c r="P25" s="1145">
        <v>10</v>
      </c>
      <c r="Q25" s="1145">
        <v>20</v>
      </c>
      <c r="R25" s="1031" t="s">
        <v>149</v>
      </c>
      <c r="S25" s="721" t="s">
        <v>287</v>
      </c>
    </row>
    <row r="26" spans="1:22" ht="16.5" customHeight="1" thickBot="1">
      <c r="A26" s="1347"/>
      <c r="B26" s="1313" t="s">
        <v>60</v>
      </c>
      <c r="C26" s="1312">
        <v>0</v>
      </c>
      <c r="D26" s="1312">
        <v>0</v>
      </c>
      <c r="E26" s="1312">
        <v>0</v>
      </c>
      <c r="F26" s="1312">
        <v>0</v>
      </c>
      <c r="G26" s="1312">
        <v>13</v>
      </c>
      <c r="H26" s="1312">
        <v>11.999999999999998</v>
      </c>
      <c r="I26" s="1312">
        <v>0</v>
      </c>
      <c r="J26" s="1312">
        <v>0</v>
      </c>
      <c r="K26" s="1312">
        <v>0</v>
      </c>
      <c r="L26" s="1312">
        <v>0</v>
      </c>
      <c r="M26" s="1312">
        <v>0</v>
      </c>
      <c r="N26" s="1312">
        <v>0</v>
      </c>
      <c r="O26" s="1312">
        <v>13</v>
      </c>
      <c r="P26" s="1312">
        <v>11.999999999999998</v>
      </c>
      <c r="Q26" s="1312">
        <v>24.999999999999996</v>
      </c>
      <c r="R26" s="1038" t="s">
        <v>550</v>
      </c>
      <c r="S26" s="1346"/>
    </row>
    <row r="27" spans="1:22" ht="18.75" customHeight="1" thickBot="1">
      <c r="A27" s="1323" t="s">
        <v>42</v>
      </c>
      <c r="B27" s="1310" t="s">
        <v>58</v>
      </c>
      <c r="C27" s="1309">
        <v>0</v>
      </c>
      <c r="D27" s="1309">
        <v>0</v>
      </c>
      <c r="E27" s="1309">
        <v>1.0000000000000002</v>
      </c>
      <c r="F27" s="1309">
        <v>33.999999999999979</v>
      </c>
      <c r="G27" s="1309">
        <v>772</v>
      </c>
      <c r="H27" s="1309">
        <v>557.00000000000011</v>
      </c>
      <c r="I27" s="1309">
        <v>2.0000000000000004</v>
      </c>
      <c r="J27" s="1309">
        <v>3.0000000000000009</v>
      </c>
      <c r="K27" s="1309">
        <v>280.00000000000023</v>
      </c>
      <c r="L27" s="1309">
        <v>53.000000000000014</v>
      </c>
      <c r="M27" s="1309">
        <v>50.999999999999993</v>
      </c>
      <c r="N27" s="1309">
        <v>1</v>
      </c>
      <c r="O27" s="1309">
        <v>1105.9999999999998</v>
      </c>
      <c r="P27" s="1309">
        <v>647.99999999999966</v>
      </c>
      <c r="Q27" s="1309">
        <v>1753.9999999999984</v>
      </c>
      <c r="R27" s="1056" t="s">
        <v>149</v>
      </c>
      <c r="S27" s="1345" t="s">
        <v>125</v>
      </c>
    </row>
    <row r="28" spans="1:22" ht="18.75" customHeight="1" thickBot="1">
      <c r="A28" s="1307"/>
      <c r="B28" s="1306" t="s">
        <v>60</v>
      </c>
      <c r="C28" s="1145">
        <v>0</v>
      </c>
      <c r="D28" s="1145">
        <v>0</v>
      </c>
      <c r="E28" s="1145">
        <v>0</v>
      </c>
      <c r="F28" s="1145">
        <v>0</v>
      </c>
      <c r="G28" s="1145">
        <v>401.99999999999977</v>
      </c>
      <c r="H28" s="1145">
        <v>246</v>
      </c>
      <c r="I28" s="1145">
        <v>0</v>
      </c>
      <c r="J28" s="1145">
        <v>0</v>
      </c>
      <c r="K28" s="1145">
        <v>27.999999999999975</v>
      </c>
      <c r="L28" s="1145">
        <v>7.9999999999999947</v>
      </c>
      <c r="M28" s="1305">
        <v>0.99999999999999933</v>
      </c>
      <c r="N28" s="1145">
        <v>7.0000000000000062</v>
      </c>
      <c r="O28" s="1145">
        <v>430.99999999999977</v>
      </c>
      <c r="P28" s="1145">
        <v>255.00000000000014</v>
      </c>
      <c r="Q28" s="1145">
        <v>686.00000000000023</v>
      </c>
      <c r="R28" s="1031" t="s">
        <v>550</v>
      </c>
      <c r="S28" s="1324"/>
    </row>
    <row r="29" spans="1:22" ht="18.75" customHeight="1" thickBot="1">
      <c r="A29" s="1304"/>
      <c r="B29" s="1344"/>
      <c r="C29" s="1302">
        <v>0</v>
      </c>
      <c r="D29" s="1302">
        <v>0</v>
      </c>
      <c r="E29" s="1302">
        <v>1.0000000000000002</v>
      </c>
      <c r="F29" s="1302">
        <v>33.999999999999979</v>
      </c>
      <c r="G29" s="1302">
        <v>1173.9999999999998</v>
      </c>
      <c r="H29" s="1302">
        <v>803.00000000000011</v>
      </c>
      <c r="I29" s="1302">
        <v>2.0000000000000004</v>
      </c>
      <c r="J29" s="1302">
        <v>3.0000000000000009</v>
      </c>
      <c r="K29" s="1302">
        <v>308.00000000000023</v>
      </c>
      <c r="L29" s="1302">
        <v>61.000000000000007</v>
      </c>
      <c r="M29" s="1302">
        <v>51.999999999999993</v>
      </c>
      <c r="N29" s="1302">
        <v>8.0000000000000071</v>
      </c>
      <c r="O29" s="1302">
        <v>1536.9999999999995</v>
      </c>
      <c r="P29" s="1302">
        <v>902.99999999999977</v>
      </c>
      <c r="Q29" s="1302">
        <v>2439.9999999999986</v>
      </c>
      <c r="R29" s="250" t="s">
        <v>125</v>
      </c>
      <c r="S29" s="1343"/>
    </row>
    <row r="30" spans="1:22" ht="16.5" thickTop="1"/>
    <row r="31" spans="1:22" s="206" customFormat="1" ht="19.5" customHeight="1">
      <c r="A31" s="280" t="s">
        <v>703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</row>
    <row r="32" spans="1:22" ht="37.5" customHeight="1">
      <c r="A32" s="1147" t="s">
        <v>702</v>
      </c>
      <c r="B32" s="1147"/>
      <c r="C32" s="1147"/>
      <c r="D32" s="1147"/>
      <c r="E32" s="1147"/>
      <c r="F32" s="1147"/>
      <c r="G32" s="1147"/>
      <c r="H32" s="1147"/>
      <c r="I32" s="1147"/>
      <c r="J32" s="1147"/>
      <c r="K32" s="1147"/>
      <c r="L32" s="1147"/>
      <c r="M32" s="1147"/>
      <c r="N32" s="1147"/>
      <c r="O32" s="1147"/>
      <c r="P32" s="1147"/>
      <c r="Q32" s="1147"/>
      <c r="R32" s="1147"/>
      <c r="S32" s="1147"/>
      <c r="T32" s="1179"/>
      <c r="U32" s="1179"/>
      <c r="V32" s="1179"/>
    </row>
    <row r="33" spans="1:19" ht="16.5" thickBot="1">
      <c r="A33" s="452" t="s">
        <v>701</v>
      </c>
      <c r="B33" s="452"/>
      <c r="R33" s="1329"/>
      <c r="S33" s="1284" t="s">
        <v>700</v>
      </c>
    </row>
    <row r="34" spans="1:19" ht="16.5" thickTop="1">
      <c r="A34" s="1328" t="s">
        <v>112</v>
      </c>
      <c r="B34" s="1328" t="s">
        <v>86</v>
      </c>
      <c r="C34" s="266" t="s">
        <v>72</v>
      </c>
      <c r="D34" s="266"/>
      <c r="E34" s="266" t="s">
        <v>73</v>
      </c>
      <c r="F34" s="266"/>
      <c r="G34" s="266" t="s">
        <v>87</v>
      </c>
      <c r="H34" s="266"/>
      <c r="I34" s="266" t="s">
        <v>74</v>
      </c>
      <c r="J34" s="266"/>
      <c r="K34" s="266" t="s">
        <v>88</v>
      </c>
      <c r="L34" s="266"/>
      <c r="M34" s="266" t="s">
        <v>59</v>
      </c>
      <c r="N34" s="266"/>
      <c r="O34" s="266" t="s">
        <v>42</v>
      </c>
      <c r="P34" s="266"/>
      <c r="Q34" s="266"/>
      <c r="R34" s="1327" t="s">
        <v>149</v>
      </c>
      <c r="S34" s="1150" t="s">
        <v>400</v>
      </c>
    </row>
    <row r="35" spans="1:19" ht="33" customHeight="1">
      <c r="A35" s="1325"/>
      <c r="B35" s="1325"/>
      <c r="C35" s="1326" t="s">
        <v>171</v>
      </c>
      <c r="D35" s="1326"/>
      <c r="E35" s="1326" t="s">
        <v>172</v>
      </c>
      <c r="F35" s="1326"/>
      <c r="G35" s="1326" t="s">
        <v>173</v>
      </c>
      <c r="H35" s="1326"/>
      <c r="I35" s="1342"/>
      <c r="J35" s="1342" t="s">
        <v>174</v>
      </c>
      <c r="K35" s="1341" t="s">
        <v>549</v>
      </c>
      <c r="L35" s="1341"/>
      <c r="M35" s="1326" t="s">
        <v>177</v>
      </c>
      <c r="N35" s="1326"/>
      <c r="O35" s="1326" t="s">
        <v>125</v>
      </c>
      <c r="P35" s="1326"/>
      <c r="Q35" s="1326"/>
      <c r="R35" s="1324"/>
      <c r="S35" s="1153"/>
    </row>
    <row r="36" spans="1:19">
      <c r="A36" s="1325"/>
      <c r="B36" s="1325"/>
      <c r="C36" s="245" t="s">
        <v>40</v>
      </c>
      <c r="D36" s="245" t="s">
        <v>41</v>
      </c>
      <c r="E36" s="245" t="s">
        <v>40</v>
      </c>
      <c r="F36" s="245" t="s">
        <v>41</v>
      </c>
      <c r="G36" s="245" t="s">
        <v>40</v>
      </c>
      <c r="H36" s="245" t="s">
        <v>41</v>
      </c>
      <c r="I36" s="245" t="s">
        <v>40</v>
      </c>
      <c r="J36" s="245" t="s">
        <v>41</v>
      </c>
      <c r="K36" s="245" t="s">
        <v>40</v>
      </c>
      <c r="L36" s="245" t="s">
        <v>41</v>
      </c>
      <c r="M36" s="245" t="s">
        <v>40</v>
      </c>
      <c r="N36" s="245" t="s">
        <v>41</v>
      </c>
      <c r="O36" s="245" t="s">
        <v>40</v>
      </c>
      <c r="P36" s="245" t="s">
        <v>41</v>
      </c>
      <c r="Q36" s="245" t="s">
        <v>42</v>
      </c>
      <c r="R36" s="1324"/>
      <c r="S36" s="1153"/>
    </row>
    <row r="37" spans="1:19" s="259" customFormat="1" ht="15.75" customHeight="1" thickBot="1">
      <c r="A37" s="1323"/>
      <c r="B37" s="1323"/>
      <c r="C37" s="487" t="s">
        <v>401</v>
      </c>
      <c r="D37" s="487" t="s">
        <v>402</v>
      </c>
      <c r="E37" s="487" t="s">
        <v>401</v>
      </c>
      <c r="F37" s="487" t="s">
        <v>402</v>
      </c>
      <c r="G37" s="487" t="s">
        <v>401</v>
      </c>
      <c r="H37" s="487" t="s">
        <v>402</v>
      </c>
      <c r="I37" s="487" t="s">
        <v>401</v>
      </c>
      <c r="J37" s="487" t="s">
        <v>402</v>
      </c>
      <c r="K37" s="487" t="s">
        <v>401</v>
      </c>
      <c r="L37" s="487" t="s">
        <v>402</v>
      </c>
      <c r="M37" s="487" t="s">
        <v>401</v>
      </c>
      <c r="N37" s="487" t="s">
        <v>402</v>
      </c>
      <c r="O37" s="487" t="s">
        <v>401</v>
      </c>
      <c r="P37" s="487" t="s">
        <v>402</v>
      </c>
      <c r="Q37" s="487" t="s">
        <v>403</v>
      </c>
      <c r="R37" s="1322"/>
      <c r="S37" s="1156"/>
    </row>
    <row r="38" spans="1:19" ht="24.75" customHeight="1">
      <c r="A38" s="1325" t="s">
        <v>98</v>
      </c>
      <c r="B38" s="1331" t="s">
        <v>58</v>
      </c>
      <c r="C38" s="1144">
        <v>0</v>
      </c>
      <c r="D38" s="1144">
        <v>0</v>
      </c>
      <c r="E38" s="1144">
        <v>0</v>
      </c>
      <c r="F38" s="1144">
        <v>0</v>
      </c>
      <c r="G38" s="1144">
        <v>4</v>
      </c>
      <c r="H38" s="1144">
        <v>3</v>
      </c>
      <c r="I38" s="1144">
        <v>0</v>
      </c>
      <c r="J38" s="1144">
        <v>0</v>
      </c>
      <c r="K38" s="1144">
        <v>0</v>
      </c>
      <c r="L38" s="1144">
        <v>0</v>
      </c>
      <c r="M38" s="1144">
        <v>0</v>
      </c>
      <c r="N38" s="1144">
        <v>0</v>
      </c>
      <c r="O38" s="1144">
        <v>4</v>
      </c>
      <c r="P38" s="1144">
        <v>3</v>
      </c>
      <c r="Q38" s="1144">
        <v>7</v>
      </c>
      <c r="R38" s="1028" t="s">
        <v>149</v>
      </c>
      <c r="S38" s="1340" t="s">
        <v>198</v>
      </c>
    </row>
    <row r="39" spans="1:19" ht="20.25" customHeight="1">
      <c r="A39" s="1325"/>
      <c r="B39" s="1306" t="s">
        <v>60</v>
      </c>
      <c r="C39" s="1145">
        <v>0</v>
      </c>
      <c r="D39" s="1145">
        <v>0</v>
      </c>
      <c r="E39" s="1145">
        <v>0</v>
      </c>
      <c r="F39" s="1145">
        <v>0</v>
      </c>
      <c r="G39" s="1145">
        <v>1</v>
      </c>
      <c r="H39" s="1145">
        <v>3</v>
      </c>
      <c r="I39" s="1145">
        <v>0</v>
      </c>
      <c r="J39" s="1145">
        <v>0</v>
      </c>
      <c r="K39" s="1145">
        <v>0</v>
      </c>
      <c r="L39" s="1145">
        <v>0</v>
      </c>
      <c r="M39" s="1145">
        <v>0</v>
      </c>
      <c r="N39" s="1145">
        <v>0</v>
      </c>
      <c r="O39" s="1145">
        <v>1</v>
      </c>
      <c r="P39" s="1145">
        <v>3</v>
      </c>
      <c r="Q39" s="1145">
        <v>4</v>
      </c>
      <c r="R39" s="1031" t="s">
        <v>550</v>
      </c>
      <c r="S39" s="1337"/>
    </row>
    <row r="40" spans="1:19" ht="21.75" customHeight="1">
      <c r="A40" s="1317" t="s">
        <v>100</v>
      </c>
      <c r="B40" s="1306" t="s">
        <v>58</v>
      </c>
      <c r="C40" s="1145">
        <v>0</v>
      </c>
      <c r="D40" s="1145">
        <v>0</v>
      </c>
      <c r="E40" s="1145">
        <v>0</v>
      </c>
      <c r="F40" s="1145">
        <v>0</v>
      </c>
      <c r="G40" s="1145">
        <v>1</v>
      </c>
      <c r="H40" s="1145">
        <v>0</v>
      </c>
      <c r="I40" s="1145">
        <v>0</v>
      </c>
      <c r="J40" s="1145">
        <v>0</v>
      </c>
      <c r="K40" s="1145">
        <v>0</v>
      </c>
      <c r="L40" s="1145">
        <v>0</v>
      </c>
      <c r="M40" s="1145">
        <v>0</v>
      </c>
      <c r="N40" s="1145">
        <v>0</v>
      </c>
      <c r="O40" s="1145">
        <v>1</v>
      </c>
      <c r="P40" s="1145">
        <v>0</v>
      </c>
      <c r="Q40" s="1145">
        <v>1</v>
      </c>
      <c r="R40" s="1031" t="s">
        <v>149</v>
      </c>
      <c r="S40" s="1339" t="s">
        <v>199</v>
      </c>
    </row>
    <row r="41" spans="1:19" ht="21" customHeight="1">
      <c r="A41" s="1317"/>
      <c r="B41" s="1306" t="s">
        <v>60</v>
      </c>
      <c r="C41" s="1145">
        <v>0</v>
      </c>
      <c r="D41" s="1145">
        <v>0</v>
      </c>
      <c r="E41" s="1145">
        <v>0</v>
      </c>
      <c r="F41" s="1145">
        <v>0</v>
      </c>
      <c r="G41" s="1145">
        <v>0</v>
      </c>
      <c r="H41" s="1145">
        <v>0</v>
      </c>
      <c r="I41" s="1145">
        <v>0</v>
      </c>
      <c r="J41" s="1145">
        <v>0</v>
      </c>
      <c r="K41" s="1145">
        <v>0</v>
      </c>
      <c r="L41" s="1145">
        <v>0</v>
      </c>
      <c r="M41" s="1145">
        <v>0</v>
      </c>
      <c r="N41" s="1145">
        <v>0</v>
      </c>
      <c r="O41" s="1145">
        <v>0</v>
      </c>
      <c r="P41" s="1145">
        <v>0</v>
      </c>
      <c r="Q41" s="1145">
        <v>0</v>
      </c>
      <c r="R41" s="1031" t="s">
        <v>550</v>
      </c>
      <c r="S41" s="1032"/>
    </row>
    <row r="42" spans="1:19" ht="27.75" customHeight="1">
      <c r="A42" s="1317" t="s">
        <v>102</v>
      </c>
      <c r="B42" s="1306" t="s">
        <v>58</v>
      </c>
      <c r="C42" s="1145">
        <v>0</v>
      </c>
      <c r="D42" s="1145">
        <v>0</v>
      </c>
      <c r="E42" s="1145">
        <v>0</v>
      </c>
      <c r="F42" s="1145">
        <v>0</v>
      </c>
      <c r="G42" s="1145">
        <v>6</v>
      </c>
      <c r="H42" s="1145">
        <v>9</v>
      </c>
      <c r="I42" s="1145">
        <v>0</v>
      </c>
      <c r="J42" s="1145">
        <v>0</v>
      </c>
      <c r="K42" s="1145">
        <v>0</v>
      </c>
      <c r="L42" s="1145">
        <v>0</v>
      </c>
      <c r="M42" s="1145">
        <v>0</v>
      </c>
      <c r="N42" s="1145">
        <v>0</v>
      </c>
      <c r="O42" s="1145">
        <v>6</v>
      </c>
      <c r="P42" s="1145">
        <v>9</v>
      </c>
      <c r="Q42" s="1145">
        <v>15</v>
      </c>
      <c r="R42" s="1031" t="s">
        <v>149</v>
      </c>
      <c r="S42" s="721" t="s">
        <v>699</v>
      </c>
    </row>
    <row r="43" spans="1:19" ht="27.75" customHeight="1">
      <c r="A43" s="1317"/>
      <c r="B43" s="1306" t="s">
        <v>60</v>
      </c>
      <c r="C43" s="1145">
        <v>0</v>
      </c>
      <c r="D43" s="1145">
        <v>0</v>
      </c>
      <c r="E43" s="1145">
        <v>0</v>
      </c>
      <c r="F43" s="1145">
        <v>0</v>
      </c>
      <c r="G43" s="1145">
        <v>8.0000000000000018</v>
      </c>
      <c r="H43" s="1145">
        <v>9</v>
      </c>
      <c r="I43" s="1145">
        <v>0</v>
      </c>
      <c r="J43" s="1145">
        <v>0</v>
      </c>
      <c r="K43" s="1145">
        <v>0</v>
      </c>
      <c r="L43" s="1145">
        <v>0</v>
      </c>
      <c r="M43" s="1145">
        <v>0</v>
      </c>
      <c r="N43" s="1145">
        <v>0</v>
      </c>
      <c r="O43" s="1145">
        <v>8.0000000000000018</v>
      </c>
      <c r="P43" s="1145">
        <v>9</v>
      </c>
      <c r="Q43" s="1145">
        <v>17</v>
      </c>
      <c r="R43" s="1031" t="s">
        <v>550</v>
      </c>
      <c r="S43" s="1338"/>
    </row>
    <row r="44" spans="1:19" ht="27.75" customHeight="1">
      <c r="A44" s="1317" t="s">
        <v>103</v>
      </c>
      <c r="B44" s="1306" t="s">
        <v>58</v>
      </c>
      <c r="C44" s="1145">
        <v>0</v>
      </c>
      <c r="D44" s="1145">
        <v>0</v>
      </c>
      <c r="E44" s="1145">
        <v>0</v>
      </c>
      <c r="F44" s="1145">
        <v>11</v>
      </c>
      <c r="G44" s="1145">
        <v>117</v>
      </c>
      <c r="H44" s="1145">
        <v>75.999999999999986</v>
      </c>
      <c r="I44" s="1145">
        <v>0</v>
      </c>
      <c r="J44" s="1145">
        <v>1.0000000000000002</v>
      </c>
      <c r="K44" s="1145">
        <v>8</v>
      </c>
      <c r="L44" s="1145">
        <v>1.0000000000000004</v>
      </c>
      <c r="M44" s="1145">
        <v>0</v>
      </c>
      <c r="N44" s="1145">
        <v>0</v>
      </c>
      <c r="O44" s="1145">
        <v>125</v>
      </c>
      <c r="P44" s="1145">
        <v>89.000000000000014</v>
      </c>
      <c r="Q44" s="1145">
        <v>213.99999999999991</v>
      </c>
      <c r="R44" s="1031" t="s">
        <v>149</v>
      </c>
      <c r="S44" s="1336" t="s">
        <v>194</v>
      </c>
    </row>
    <row r="45" spans="1:19" ht="27.75" customHeight="1">
      <c r="A45" s="1317"/>
      <c r="B45" s="1306" t="s">
        <v>60</v>
      </c>
      <c r="C45" s="1145">
        <v>0</v>
      </c>
      <c r="D45" s="1145">
        <v>0</v>
      </c>
      <c r="E45" s="1145">
        <v>0</v>
      </c>
      <c r="F45" s="1145">
        <v>0</v>
      </c>
      <c r="G45" s="1145">
        <v>61.999999999999986</v>
      </c>
      <c r="H45" s="1145">
        <v>39.999999999999979</v>
      </c>
      <c r="I45" s="1145">
        <v>0</v>
      </c>
      <c r="J45" s="1145">
        <v>0</v>
      </c>
      <c r="K45" s="1145">
        <v>3</v>
      </c>
      <c r="L45" s="1145">
        <v>0</v>
      </c>
      <c r="M45" s="1145">
        <v>0</v>
      </c>
      <c r="N45" s="1145">
        <v>0</v>
      </c>
      <c r="O45" s="1145">
        <v>64.999999999999986</v>
      </c>
      <c r="P45" s="1145">
        <v>39.999999999999979</v>
      </c>
      <c r="Q45" s="1145">
        <v>105.00000000000003</v>
      </c>
      <c r="R45" s="1031" t="s">
        <v>550</v>
      </c>
      <c r="S45" s="1337"/>
    </row>
    <row r="46" spans="1:19" ht="26.25" customHeight="1">
      <c r="A46" s="1317" t="s">
        <v>104</v>
      </c>
      <c r="B46" s="1306" t="s">
        <v>58</v>
      </c>
      <c r="C46" s="1145">
        <v>0</v>
      </c>
      <c r="D46" s="1145">
        <v>0</v>
      </c>
      <c r="E46" s="1145">
        <v>0</v>
      </c>
      <c r="F46" s="1145">
        <v>0</v>
      </c>
      <c r="G46" s="1145">
        <v>0</v>
      </c>
      <c r="H46" s="1145">
        <v>2</v>
      </c>
      <c r="I46" s="1145">
        <v>0</v>
      </c>
      <c r="J46" s="1145">
        <v>0</v>
      </c>
      <c r="K46" s="1145">
        <v>1</v>
      </c>
      <c r="L46" s="1145">
        <v>0</v>
      </c>
      <c r="M46" s="1145">
        <v>0</v>
      </c>
      <c r="N46" s="1145">
        <v>0</v>
      </c>
      <c r="O46" s="1145">
        <v>1</v>
      </c>
      <c r="P46" s="1145">
        <v>2</v>
      </c>
      <c r="Q46" s="1145">
        <v>3</v>
      </c>
      <c r="R46" s="1031" t="s">
        <v>149</v>
      </c>
      <c r="S46" s="721" t="s">
        <v>200</v>
      </c>
    </row>
    <row r="47" spans="1:19" ht="33" customHeight="1">
      <c r="A47" s="1317"/>
      <c r="B47" s="1306" t="s">
        <v>60</v>
      </c>
      <c r="C47" s="1145">
        <v>0</v>
      </c>
      <c r="D47" s="1145">
        <v>0</v>
      </c>
      <c r="E47" s="1145">
        <v>0</v>
      </c>
      <c r="F47" s="1145">
        <v>0</v>
      </c>
      <c r="G47" s="1145">
        <v>1</v>
      </c>
      <c r="H47" s="1145">
        <v>3</v>
      </c>
      <c r="I47" s="1145">
        <v>0</v>
      </c>
      <c r="J47" s="1145">
        <v>0</v>
      </c>
      <c r="K47" s="1145">
        <v>0</v>
      </c>
      <c r="L47" s="1145">
        <v>0</v>
      </c>
      <c r="M47" s="1145">
        <v>0</v>
      </c>
      <c r="N47" s="1145">
        <v>0</v>
      </c>
      <c r="O47" s="1145">
        <v>1</v>
      </c>
      <c r="P47" s="1145">
        <v>3</v>
      </c>
      <c r="Q47" s="1145">
        <v>4</v>
      </c>
      <c r="R47" s="1031" t="s">
        <v>550</v>
      </c>
      <c r="S47" s="722"/>
    </row>
    <row r="48" spans="1:19" ht="27.75" customHeight="1">
      <c r="A48" s="1317" t="s">
        <v>105</v>
      </c>
      <c r="B48" s="1306" t="s">
        <v>58</v>
      </c>
      <c r="C48" s="1145">
        <v>0</v>
      </c>
      <c r="D48" s="1145">
        <v>0</v>
      </c>
      <c r="E48" s="1145">
        <v>0</v>
      </c>
      <c r="F48" s="1145">
        <v>0</v>
      </c>
      <c r="G48" s="1145">
        <v>8</v>
      </c>
      <c r="H48" s="1145">
        <v>17</v>
      </c>
      <c r="I48" s="1145">
        <v>0</v>
      </c>
      <c r="J48" s="1145">
        <v>0</v>
      </c>
      <c r="K48" s="1145">
        <v>2.0000000000000004</v>
      </c>
      <c r="L48" s="1145">
        <v>0</v>
      </c>
      <c r="M48" s="1145">
        <v>0</v>
      </c>
      <c r="N48" s="1145">
        <v>0</v>
      </c>
      <c r="O48" s="1145">
        <v>10</v>
      </c>
      <c r="P48" s="1145">
        <v>17</v>
      </c>
      <c r="Q48" s="1145">
        <v>26.999999999999996</v>
      </c>
      <c r="R48" s="1031" t="s">
        <v>149</v>
      </c>
      <c r="S48" s="1336" t="s">
        <v>195</v>
      </c>
    </row>
    <row r="49" spans="1:19" ht="27.75" customHeight="1">
      <c r="A49" s="1317"/>
      <c r="B49" s="1306" t="s">
        <v>60</v>
      </c>
      <c r="C49" s="1145">
        <v>0</v>
      </c>
      <c r="D49" s="1145">
        <v>0</v>
      </c>
      <c r="E49" s="1145">
        <v>0</v>
      </c>
      <c r="F49" s="1145">
        <v>0</v>
      </c>
      <c r="G49" s="1145">
        <v>4</v>
      </c>
      <c r="H49" s="1145">
        <v>0</v>
      </c>
      <c r="I49" s="1145">
        <v>0</v>
      </c>
      <c r="J49" s="1145">
        <v>0</v>
      </c>
      <c r="K49" s="1145">
        <v>0</v>
      </c>
      <c r="L49" s="1145">
        <v>0</v>
      </c>
      <c r="M49" s="1145">
        <v>0</v>
      </c>
      <c r="N49" s="1145">
        <v>0</v>
      </c>
      <c r="O49" s="1145">
        <v>4</v>
      </c>
      <c r="P49" s="1145">
        <v>0</v>
      </c>
      <c r="Q49" s="1145">
        <v>4</v>
      </c>
      <c r="R49" s="1031" t="s">
        <v>550</v>
      </c>
      <c r="S49" s="1315"/>
    </row>
    <row r="50" spans="1:19" ht="22.5" customHeight="1">
      <c r="A50" s="1317" t="s">
        <v>106</v>
      </c>
      <c r="B50" s="1306" t="s">
        <v>58</v>
      </c>
      <c r="C50" s="1145">
        <v>0</v>
      </c>
      <c r="D50" s="1145">
        <v>0</v>
      </c>
      <c r="E50" s="1305">
        <v>0.99999999999999956</v>
      </c>
      <c r="F50" s="1145">
        <v>21.000000000000021</v>
      </c>
      <c r="G50" s="1145">
        <v>455.99999999999989</v>
      </c>
      <c r="H50" s="1145">
        <v>306.99999999999989</v>
      </c>
      <c r="I50" s="1305">
        <v>0.99999999999999922</v>
      </c>
      <c r="J50" s="1305">
        <v>0.99999999999999922</v>
      </c>
      <c r="K50" s="1145">
        <v>150.00000000000009</v>
      </c>
      <c r="L50" s="1145">
        <v>28.000000000000032</v>
      </c>
      <c r="M50" s="1145">
        <v>37.999999999999986</v>
      </c>
      <c r="N50" s="1305">
        <v>0.99999999999999922</v>
      </c>
      <c r="O50" s="1145">
        <v>646.00000000000045</v>
      </c>
      <c r="P50" s="1145">
        <v>358.00000000000006</v>
      </c>
      <c r="Q50" s="1145">
        <v>1003.9999999999997</v>
      </c>
      <c r="R50" s="1031" t="s">
        <v>149</v>
      </c>
      <c r="S50" s="1336" t="s">
        <v>196</v>
      </c>
    </row>
    <row r="51" spans="1:19" ht="24.75" customHeight="1" thickBot="1">
      <c r="A51" s="1335"/>
      <c r="B51" s="1334" t="s">
        <v>60</v>
      </c>
      <c r="C51" s="1333">
        <v>0</v>
      </c>
      <c r="D51" s="1333">
        <v>0</v>
      </c>
      <c r="E51" s="1333">
        <v>0</v>
      </c>
      <c r="F51" s="1333">
        <v>0</v>
      </c>
      <c r="G51" s="1333">
        <v>195.99999999999989</v>
      </c>
      <c r="H51" s="1333">
        <v>98.999999999999986</v>
      </c>
      <c r="I51" s="1333">
        <v>0</v>
      </c>
      <c r="J51" s="1333">
        <v>0</v>
      </c>
      <c r="K51" s="1333">
        <v>12</v>
      </c>
      <c r="L51" s="1333">
        <v>5</v>
      </c>
      <c r="M51" s="1333">
        <v>0</v>
      </c>
      <c r="N51" s="1333">
        <v>0</v>
      </c>
      <c r="O51" s="1333">
        <v>208</v>
      </c>
      <c r="P51" s="1333">
        <v>103.99999999999996</v>
      </c>
      <c r="Q51" s="1333">
        <v>312.00000000000006</v>
      </c>
      <c r="R51" s="1174" t="s">
        <v>550</v>
      </c>
      <c r="S51" s="1332"/>
    </row>
    <row r="52" spans="1:19" ht="15.75" customHeight="1" thickTop="1">
      <c r="A52" s="1331"/>
      <c r="B52" s="1331"/>
      <c r="C52" s="1144"/>
      <c r="D52" s="1144"/>
      <c r="E52" s="1144"/>
      <c r="F52" s="1144"/>
      <c r="G52" s="1144"/>
      <c r="H52" s="1144"/>
      <c r="I52" s="1144"/>
      <c r="J52" s="1144"/>
      <c r="K52" s="1144"/>
      <c r="L52" s="1144"/>
      <c r="M52" s="1144"/>
      <c r="N52" s="1144"/>
      <c r="O52" s="1144"/>
      <c r="P52" s="1144"/>
      <c r="Q52" s="1144"/>
      <c r="R52" s="1038"/>
      <c r="S52" s="1330"/>
    </row>
    <row r="53" spans="1:19" ht="15.75" customHeight="1">
      <c r="A53" s="1331"/>
      <c r="B53" s="1331"/>
      <c r="C53" s="1144"/>
      <c r="D53" s="1144"/>
      <c r="E53" s="1144"/>
      <c r="F53" s="1144"/>
      <c r="G53" s="1144"/>
      <c r="H53" s="1144"/>
      <c r="I53" s="1144"/>
      <c r="J53" s="1144"/>
      <c r="K53" s="1144"/>
      <c r="L53" s="1144"/>
      <c r="M53" s="1144"/>
      <c r="N53" s="1144"/>
      <c r="O53" s="1144"/>
      <c r="P53" s="1144"/>
      <c r="Q53" s="1144"/>
      <c r="R53" s="1038"/>
      <c r="S53" s="1330"/>
    </row>
    <row r="54" spans="1:19" ht="15.75" customHeight="1">
      <c r="A54" s="1331"/>
      <c r="B54" s="1331"/>
      <c r="C54" s="1144"/>
      <c r="D54" s="1144"/>
      <c r="E54" s="1144"/>
      <c r="F54" s="1144"/>
      <c r="G54" s="1144"/>
      <c r="H54" s="1144"/>
      <c r="I54" s="1144"/>
      <c r="J54" s="1144"/>
      <c r="K54" s="1144"/>
      <c r="L54" s="1144"/>
      <c r="M54" s="1144"/>
      <c r="N54" s="1144"/>
      <c r="O54" s="1144"/>
      <c r="P54" s="1144"/>
      <c r="Q54" s="1144"/>
      <c r="R54" s="1038"/>
      <c r="S54" s="1330"/>
    </row>
    <row r="55" spans="1:19" ht="15.75" customHeight="1">
      <c r="A55" s="1331"/>
      <c r="B55" s="1331"/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038"/>
      <c r="S55" s="1330"/>
    </row>
    <row r="56" spans="1:19" ht="16.5" thickBot="1">
      <c r="A56" s="452" t="s">
        <v>698</v>
      </c>
      <c r="B56" s="452"/>
      <c r="R56" s="1329"/>
      <c r="S56" s="1284" t="s">
        <v>697</v>
      </c>
    </row>
    <row r="57" spans="1:19" ht="16.5" thickTop="1">
      <c r="A57" s="1328" t="s">
        <v>112</v>
      </c>
      <c r="B57" s="1328" t="s">
        <v>86</v>
      </c>
      <c r="C57" s="266" t="s">
        <v>72</v>
      </c>
      <c r="D57" s="266"/>
      <c r="E57" s="266" t="s">
        <v>73</v>
      </c>
      <c r="F57" s="266"/>
      <c r="G57" s="266" t="s">
        <v>87</v>
      </c>
      <c r="H57" s="266"/>
      <c r="I57" s="266" t="s">
        <v>74</v>
      </c>
      <c r="J57" s="266"/>
      <c r="K57" s="266" t="s">
        <v>88</v>
      </c>
      <c r="L57" s="266"/>
      <c r="M57" s="266" t="s">
        <v>59</v>
      </c>
      <c r="N57" s="266"/>
      <c r="O57" s="266" t="s">
        <v>42</v>
      </c>
      <c r="P57" s="266"/>
      <c r="Q57" s="266"/>
      <c r="R57" s="1327" t="s">
        <v>149</v>
      </c>
      <c r="S57" s="1150" t="s">
        <v>400</v>
      </c>
    </row>
    <row r="58" spans="1:19">
      <c r="A58" s="1325"/>
      <c r="B58" s="1325"/>
      <c r="C58" s="1326" t="s">
        <v>171</v>
      </c>
      <c r="D58" s="1326"/>
      <c r="E58" s="785" t="s">
        <v>172</v>
      </c>
      <c r="F58" s="785"/>
      <c r="G58" s="785" t="s">
        <v>173</v>
      </c>
      <c r="H58" s="785"/>
      <c r="I58" s="785" t="s">
        <v>174</v>
      </c>
      <c r="J58" s="785"/>
      <c r="K58" s="362" t="s">
        <v>485</v>
      </c>
      <c r="L58" s="362"/>
      <c r="M58" s="362" t="s">
        <v>177</v>
      </c>
      <c r="N58" s="362"/>
      <c r="O58" s="312" t="s">
        <v>125</v>
      </c>
      <c r="P58" s="312"/>
      <c r="Q58" s="312"/>
      <c r="R58" s="1324"/>
      <c r="S58" s="1153"/>
    </row>
    <row r="59" spans="1:19">
      <c r="A59" s="1325"/>
      <c r="B59" s="1325"/>
      <c r="C59" s="245" t="s">
        <v>40</v>
      </c>
      <c r="D59" s="245" t="s">
        <v>41</v>
      </c>
      <c r="E59" s="245" t="s">
        <v>40</v>
      </c>
      <c r="F59" s="245" t="s">
        <v>41</v>
      </c>
      <c r="G59" s="245" t="s">
        <v>40</v>
      </c>
      <c r="H59" s="245" t="s">
        <v>41</v>
      </c>
      <c r="I59" s="245" t="s">
        <v>40</v>
      </c>
      <c r="J59" s="245" t="s">
        <v>41</v>
      </c>
      <c r="K59" s="245" t="s">
        <v>40</v>
      </c>
      <c r="L59" s="245" t="s">
        <v>41</v>
      </c>
      <c r="M59" s="245" t="s">
        <v>40</v>
      </c>
      <c r="N59" s="245" t="s">
        <v>41</v>
      </c>
      <c r="O59" s="245" t="s">
        <v>40</v>
      </c>
      <c r="P59" s="245" t="s">
        <v>41</v>
      </c>
      <c r="Q59" s="245" t="s">
        <v>42</v>
      </c>
      <c r="R59" s="1324"/>
      <c r="S59" s="1153"/>
    </row>
    <row r="60" spans="1:19" s="259" customFormat="1" ht="15.75" customHeight="1" thickBot="1">
      <c r="A60" s="1323"/>
      <c r="B60" s="1323"/>
      <c r="C60" s="487" t="s">
        <v>401</v>
      </c>
      <c r="D60" s="487" t="s">
        <v>402</v>
      </c>
      <c r="E60" s="487" t="s">
        <v>401</v>
      </c>
      <c r="F60" s="487" t="s">
        <v>402</v>
      </c>
      <c r="G60" s="487" t="s">
        <v>401</v>
      </c>
      <c r="H60" s="487" t="s">
        <v>402</v>
      </c>
      <c r="I60" s="487" t="s">
        <v>401</v>
      </c>
      <c r="J60" s="487" t="s">
        <v>402</v>
      </c>
      <c r="K60" s="487" t="s">
        <v>401</v>
      </c>
      <c r="L60" s="487" t="s">
        <v>402</v>
      </c>
      <c r="M60" s="487" t="s">
        <v>401</v>
      </c>
      <c r="N60" s="487" t="s">
        <v>402</v>
      </c>
      <c r="O60" s="487" t="s">
        <v>401</v>
      </c>
      <c r="P60" s="487" t="s">
        <v>402</v>
      </c>
      <c r="Q60" s="487" t="s">
        <v>403</v>
      </c>
      <c r="R60" s="1322"/>
      <c r="S60" s="1156"/>
    </row>
    <row r="61" spans="1:19" ht="29.25" customHeight="1">
      <c r="A61" s="1317" t="s">
        <v>108</v>
      </c>
      <c r="B61" s="1306" t="s">
        <v>58</v>
      </c>
      <c r="C61" s="1145">
        <v>0</v>
      </c>
      <c r="D61" s="1145">
        <v>0</v>
      </c>
      <c r="E61" s="1145">
        <v>0</v>
      </c>
      <c r="F61" s="1145">
        <v>2</v>
      </c>
      <c r="G61" s="1145">
        <v>1</v>
      </c>
      <c r="H61" s="1145">
        <v>1</v>
      </c>
      <c r="I61" s="1145">
        <v>0</v>
      </c>
      <c r="J61" s="1145">
        <v>0</v>
      </c>
      <c r="K61" s="1145">
        <v>1</v>
      </c>
      <c r="L61" s="1145">
        <v>0</v>
      </c>
      <c r="M61" s="1145">
        <v>0</v>
      </c>
      <c r="N61" s="1145">
        <v>0</v>
      </c>
      <c r="O61" s="1145">
        <v>2</v>
      </c>
      <c r="P61" s="1145">
        <v>3</v>
      </c>
      <c r="Q61" s="1145">
        <v>5</v>
      </c>
      <c r="R61" s="1031" t="s">
        <v>149</v>
      </c>
      <c r="S61" s="721" t="s">
        <v>201</v>
      </c>
    </row>
    <row r="62" spans="1:19" ht="33.75" customHeight="1">
      <c r="A62" s="1317"/>
      <c r="B62" s="1306" t="s">
        <v>60</v>
      </c>
      <c r="C62" s="1145">
        <v>0</v>
      </c>
      <c r="D62" s="1145">
        <v>0</v>
      </c>
      <c r="E62" s="1145">
        <v>0</v>
      </c>
      <c r="F62" s="1145">
        <v>0</v>
      </c>
      <c r="G62" s="1145">
        <v>0</v>
      </c>
      <c r="H62" s="1145">
        <v>10</v>
      </c>
      <c r="I62" s="1145">
        <v>0</v>
      </c>
      <c r="J62" s="1145">
        <v>0</v>
      </c>
      <c r="K62" s="1145">
        <v>0</v>
      </c>
      <c r="L62" s="1145">
        <v>0</v>
      </c>
      <c r="M62" s="1145">
        <v>0</v>
      </c>
      <c r="N62" s="1145">
        <v>0</v>
      </c>
      <c r="O62" s="1145">
        <v>0</v>
      </c>
      <c r="P62" s="1145">
        <v>10</v>
      </c>
      <c r="Q62" s="1145">
        <v>10</v>
      </c>
      <c r="R62" s="1031" t="s">
        <v>550</v>
      </c>
      <c r="S62" s="722"/>
    </row>
    <row r="63" spans="1:19" ht="30" customHeight="1">
      <c r="A63" s="1317" t="s">
        <v>109</v>
      </c>
      <c r="B63" s="1306" t="s">
        <v>58</v>
      </c>
      <c r="C63" s="1145">
        <v>0</v>
      </c>
      <c r="D63" s="1145">
        <v>0</v>
      </c>
      <c r="E63" s="1145">
        <v>0</v>
      </c>
      <c r="F63" s="1145">
        <v>0</v>
      </c>
      <c r="G63" s="1145">
        <v>178.99999999999997</v>
      </c>
      <c r="H63" s="1145">
        <v>141.00000000000003</v>
      </c>
      <c r="I63" s="1145">
        <v>1.0000000000000002</v>
      </c>
      <c r="J63" s="1145">
        <v>0</v>
      </c>
      <c r="K63" s="1145">
        <v>118</v>
      </c>
      <c r="L63" s="1145">
        <v>24</v>
      </c>
      <c r="M63" s="1145">
        <v>13.000000000000002</v>
      </c>
      <c r="N63" s="1145">
        <v>0</v>
      </c>
      <c r="O63" s="1145">
        <v>311.00000000000006</v>
      </c>
      <c r="P63" s="1145">
        <v>165.00000000000003</v>
      </c>
      <c r="Q63" s="1145">
        <v>476</v>
      </c>
      <c r="R63" s="1031" t="s">
        <v>149</v>
      </c>
      <c r="S63" s="1321" t="s">
        <v>202</v>
      </c>
    </row>
    <row r="64" spans="1:19" ht="32.25" customHeight="1">
      <c r="A64" s="1317"/>
      <c r="B64" s="1306" t="s">
        <v>60</v>
      </c>
      <c r="C64" s="1145">
        <v>0</v>
      </c>
      <c r="D64" s="1145">
        <v>0</v>
      </c>
      <c r="E64" s="1145">
        <v>0</v>
      </c>
      <c r="F64" s="1145">
        <v>0</v>
      </c>
      <c r="G64" s="1145">
        <v>130.00000000000003</v>
      </c>
      <c r="H64" s="1145">
        <v>78.999999999999986</v>
      </c>
      <c r="I64" s="1145">
        <v>0</v>
      </c>
      <c r="J64" s="1145">
        <v>0</v>
      </c>
      <c r="K64" s="1145">
        <v>12.000000000000005</v>
      </c>
      <c r="L64" s="1145">
        <v>2.0000000000000013</v>
      </c>
      <c r="M64" s="1145">
        <v>1.0000000000000007</v>
      </c>
      <c r="N64" s="1145">
        <v>7.0000000000000018</v>
      </c>
      <c r="O64" s="1145">
        <v>143</v>
      </c>
      <c r="P64" s="1145">
        <v>82</v>
      </c>
      <c r="Q64" s="1145">
        <v>224.99999999999997</v>
      </c>
      <c r="R64" s="1038" t="s">
        <v>550</v>
      </c>
      <c r="S64" s="1321"/>
    </row>
    <row r="65" spans="1:33" ht="30.75" customHeight="1">
      <c r="A65" s="1317" t="s">
        <v>110</v>
      </c>
      <c r="B65" s="1306" t="s">
        <v>58</v>
      </c>
      <c r="C65" s="1145">
        <v>0</v>
      </c>
      <c r="D65" s="1145">
        <v>0</v>
      </c>
      <c r="E65" s="1145">
        <v>0</v>
      </c>
      <c r="F65" s="1145">
        <v>0</v>
      </c>
      <c r="G65" s="1145">
        <v>0</v>
      </c>
      <c r="H65" s="1145">
        <v>1</v>
      </c>
      <c r="I65" s="1145">
        <v>0</v>
      </c>
      <c r="J65" s="1145">
        <v>1</v>
      </c>
      <c r="K65" s="1145">
        <v>0</v>
      </c>
      <c r="L65" s="1145">
        <v>0</v>
      </c>
      <c r="M65" s="1145">
        <v>0</v>
      </c>
      <c r="N65" s="1145">
        <v>0</v>
      </c>
      <c r="O65" s="1145">
        <v>0</v>
      </c>
      <c r="P65" s="1145">
        <v>2</v>
      </c>
      <c r="Q65" s="1145">
        <v>2</v>
      </c>
      <c r="R65" s="1031" t="s">
        <v>149</v>
      </c>
      <c r="S65" s="1320" t="s">
        <v>197</v>
      </c>
    </row>
    <row r="66" spans="1:33" ht="28.5" customHeight="1">
      <c r="A66" s="1317"/>
      <c r="B66" s="1306" t="s">
        <v>60</v>
      </c>
      <c r="C66" s="1145">
        <v>0</v>
      </c>
      <c r="D66" s="1145">
        <v>0</v>
      </c>
      <c r="E66" s="1145">
        <v>0</v>
      </c>
      <c r="F66" s="1145">
        <v>0</v>
      </c>
      <c r="G66" s="1145">
        <v>0</v>
      </c>
      <c r="H66" s="1145">
        <v>0</v>
      </c>
      <c r="I66" s="1145">
        <v>0</v>
      </c>
      <c r="J66" s="1145">
        <v>0</v>
      </c>
      <c r="K66" s="1145">
        <v>1</v>
      </c>
      <c r="L66" s="1145">
        <v>0</v>
      </c>
      <c r="M66" s="1145">
        <v>0</v>
      </c>
      <c r="N66" s="1145">
        <v>0</v>
      </c>
      <c r="O66" s="1145">
        <v>1</v>
      </c>
      <c r="P66" s="1145">
        <v>0</v>
      </c>
      <c r="Q66" s="1145">
        <v>1</v>
      </c>
      <c r="R66" s="1319" t="s">
        <v>550</v>
      </c>
      <c r="S66" s="1318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</row>
    <row r="67" spans="1:33" ht="23.25" customHeight="1">
      <c r="A67" s="1317" t="s">
        <v>111</v>
      </c>
      <c r="B67" s="1306" t="s">
        <v>58</v>
      </c>
      <c r="C67" s="1316">
        <v>0</v>
      </c>
      <c r="D67" s="1316">
        <v>0</v>
      </c>
      <c r="E67" s="1316">
        <v>0</v>
      </c>
      <c r="F67" s="1316">
        <v>0</v>
      </c>
      <c r="G67" s="1316">
        <v>0</v>
      </c>
      <c r="H67" s="1316">
        <v>0</v>
      </c>
      <c r="I67" s="1316">
        <v>0</v>
      </c>
      <c r="J67" s="1316">
        <v>0</v>
      </c>
      <c r="K67" s="1316">
        <v>0</v>
      </c>
      <c r="L67" s="1316">
        <v>0</v>
      </c>
      <c r="M67" s="1316">
        <v>0</v>
      </c>
      <c r="N67" s="1316">
        <v>0</v>
      </c>
      <c r="O67" s="1316">
        <v>0</v>
      </c>
      <c r="P67" s="1316">
        <v>0</v>
      </c>
      <c r="Q67" s="1316">
        <v>0</v>
      </c>
      <c r="R67" s="1031" t="s">
        <v>149</v>
      </c>
      <c r="S67" s="1315" t="s">
        <v>203</v>
      </c>
    </row>
    <row r="68" spans="1:33" ht="36" customHeight="1" thickBot="1">
      <c r="A68" s="1314"/>
      <c r="B68" s="1313" t="s">
        <v>60</v>
      </c>
      <c r="C68" s="1312">
        <v>0</v>
      </c>
      <c r="D68" s="1312">
        <v>0</v>
      </c>
      <c r="E68" s="1312">
        <v>0</v>
      </c>
      <c r="F68" s="1312">
        <v>0</v>
      </c>
      <c r="G68" s="1312">
        <v>0</v>
      </c>
      <c r="H68" s="1312">
        <v>3</v>
      </c>
      <c r="I68" s="1312">
        <v>0</v>
      </c>
      <c r="J68" s="1312">
        <v>0</v>
      </c>
      <c r="K68" s="1312">
        <v>0</v>
      </c>
      <c r="L68" s="1312">
        <v>1</v>
      </c>
      <c r="M68" s="1312">
        <v>0</v>
      </c>
      <c r="N68" s="1312">
        <v>0</v>
      </c>
      <c r="O68" s="1312">
        <v>0</v>
      </c>
      <c r="P68" s="1312">
        <v>4</v>
      </c>
      <c r="Q68" s="1312">
        <v>4</v>
      </c>
      <c r="R68" s="1038" t="s">
        <v>550</v>
      </c>
      <c r="S68" s="1311"/>
    </row>
    <row r="69" spans="1:33" ht="23.25" customHeight="1" thickBot="1">
      <c r="A69" s="1307" t="s">
        <v>42</v>
      </c>
      <c r="B69" s="1310" t="s">
        <v>58</v>
      </c>
      <c r="C69" s="1309">
        <v>0</v>
      </c>
      <c r="D69" s="1309">
        <v>0</v>
      </c>
      <c r="E69" s="1309">
        <v>1.0000000000000007</v>
      </c>
      <c r="F69" s="1309">
        <v>33.999999999999986</v>
      </c>
      <c r="G69" s="1309">
        <v>772.00000000000102</v>
      </c>
      <c r="H69" s="1309">
        <v>556.99999999999989</v>
      </c>
      <c r="I69" s="1309">
        <v>2</v>
      </c>
      <c r="J69" s="1309">
        <v>2.9999999999999996</v>
      </c>
      <c r="K69" s="1309">
        <v>279.99999999999994</v>
      </c>
      <c r="L69" s="1309">
        <v>53.000000000000043</v>
      </c>
      <c r="M69" s="1309">
        <v>50.999999999999979</v>
      </c>
      <c r="N69" s="1309">
        <v>1</v>
      </c>
      <c r="O69" s="1309">
        <v>1105.9999999999989</v>
      </c>
      <c r="P69" s="1309">
        <v>648</v>
      </c>
      <c r="Q69" s="1309">
        <v>1753.9999999999995</v>
      </c>
      <c r="R69" s="1056" t="s">
        <v>149</v>
      </c>
      <c r="S69" s="1308" t="s">
        <v>125</v>
      </c>
    </row>
    <row r="70" spans="1:33" ht="23.25" customHeight="1" thickBot="1">
      <c r="A70" s="1307"/>
      <c r="B70" s="1306" t="s">
        <v>60</v>
      </c>
      <c r="C70" s="1145">
        <v>0</v>
      </c>
      <c r="D70" s="1145">
        <v>0</v>
      </c>
      <c r="E70" s="1145">
        <v>0</v>
      </c>
      <c r="F70" s="1145">
        <v>0</v>
      </c>
      <c r="G70" s="1145">
        <v>401.99999999999983</v>
      </c>
      <c r="H70" s="1145">
        <v>246</v>
      </c>
      <c r="I70" s="1145">
        <v>0</v>
      </c>
      <c r="J70" s="1145">
        <v>0</v>
      </c>
      <c r="K70" s="1145">
        <v>28</v>
      </c>
      <c r="L70" s="1145">
        <v>8.0000000000000036</v>
      </c>
      <c r="M70" s="1305">
        <v>0.99999999999999933</v>
      </c>
      <c r="N70" s="1145">
        <v>7.0000000000000062</v>
      </c>
      <c r="O70" s="1145">
        <v>431.00000000000057</v>
      </c>
      <c r="P70" s="1145">
        <v>254.99999999999986</v>
      </c>
      <c r="Q70" s="1145">
        <v>686</v>
      </c>
      <c r="R70" s="1038" t="s">
        <v>550</v>
      </c>
      <c r="S70" s="379"/>
    </row>
    <row r="71" spans="1:33" ht="23.25" customHeight="1" thickBot="1">
      <c r="A71" s="1304"/>
      <c r="B71" s="1303" t="s">
        <v>42</v>
      </c>
      <c r="C71" s="1302">
        <f>C70+C69</f>
        <v>0</v>
      </c>
      <c r="D71" s="1302">
        <f>D70+D69</f>
        <v>0</v>
      </c>
      <c r="E71" s="1302">
        <f>E70+E69</f>
        <v>1.0000000000000007</v>
      </c>
      <c r="F71" s="1302">
        <f>F70+F69</f>
        <v>33.999999999999986</v>
      </c>
      <c r="G71" s="1302">
        <f>G70+G69</f>
        <v>1174.0000000000009</v>
      </c>
      <c r="H71" s="1302">
        <f>H70+H69</f>
        <v>802.99999999999989</v>
      </c>
      <c r="I71" s="1302">
        <f>I70+I69</f>
        <v>2</v>
      </c>
      <c r="J71" s="1302">
        <f>J70+J69</f>
        <v>2.9999999999999996</v>
      </c>
      <c r="K71" s="1302">
        <f>K70+K69</f>
        <v>307.99999999999994</v>
      </c>
      <c r="L71" s="1302">
        <f>L70+L69</f>
        <v>61.000000000000043</v>
      </c>
      <c r="M71" s="1302">
        <f>M70+M69</f>
        <v>51.999999999999979</v>
      </c>
      <c r="N71" s="1302">
        <f>N70+N69</f>
        <v>8.0000000000000071</v>
      </c>
      <c r="O71" s="1302">
        <f>O70+O69</f>
        <v>1536.9999999999995</v>
      </c>
      <c r="P71" s="1302">
        <f>P70+P69</f>
        <v>902.99999999999989</v>
      </c>
      <c r="Q71" s="1302">
        <f>Q70+Q69</f>
        <v>2439.9999999999995</v>
      </c>
      <c r="R71" s="1301" t="s">
        <v>125</v>
      </c>
      <c r="S71" s="318"/>
    </row>
    <row r="72" spans="1:33" ht="16.5" thickTop="1"/>
    <row r="73" spans="1:33" ht="15.75" customHeight="1"/>
  </sheetData>
  <mergeCells count="102">
    <mergeCell ref="A69:A71"/>
    <mergeCell ref="S67:S68"/>
    <mergeCell ref="S61:S62"/>
    <mergeCell ref="S63:S64"/>
    <mergeCell ref="O57:Q57"/>
    <mergeCell ref="R57:R60"/>
    <mergeCell ref="S57:S60"/>
    <mergeCell ref="C58:D58"/>
    <mergeCell ref="E58:F58"/>
    <mergeCell ref="G58:H58"/>
    <mergeCell ref="S69:S71"/>
    <mergeCell ref="A56:B56"/>
    <mergeCell ref="A57:A60"/>
    <mergeCell ref="B57:B60"/>
    <mergeCell ref="C57:D57"/>
    <mergeCell ref="E57:F57"/>
    <mergeCell ref="G57:H57"/>
    <mergeCell ref="I57:J57"/>
    <mergeCell ref="K57:L57"/>
    <mergeCell ref="M57:N57"/>
    <mergeCell ref="S40:S41"/>
    <mergeCell ref="S42:S43"/>
    <mergeCell ref="S44:S45"/>
    <mergeCell ref="S46:S47"/>
    <mergeCell ref="I58:J58"/>
    <mergeCell ref="K58:L58"/>
    <mergeCell ref="M58:N58"/>
    <mergeCell ref="O58:Q58"/>
    <mergeCell ref="S48:S49"/>
    <mergeCell ref="S50:S51"/>
    <mergeCell ref="E6:F6"/>
    <mergeCell ref="A31:S31"/>
    <mergeCell ref="A32:S32"/>
    <mergeCell ref="S13:S14"/>
    <mergeCell ref="S15:S16"/>
    <mergeCell ref="S38:S39"/>
    <mergeCell ref="M34:N34"/>
    <mergeCell ref="O34:Q34"/>
    <mergeCell ref="R34:R37"/>
    <mergeCell ref="S34:S37"/>
    <mergeCell ref="C35:D35"/>
    <mergeCell ref="S23:S24"/>
    <mergeCell ref="S25:S26"/>
    <mergeCell ref="A2:S2"/>
    <mergeCell ref="A3:S3"/>
    <mergeCell ref="S21:S22"/>
    <mergeCell ref="S27:S29"/>
    <mergeCell ref="A34:A37"/>
    <mergeCell ref="B34:B37"/>
    <mergeCell ref="C34:D34"/>
    <mergeCell ref="E34:F34"/>
    <mergeCell ref="G34:H34"/>
    <mergeCell ref="I34:J34"/>
    <mergeCell ref="M35:N35"/>
    <mergeCell ref="K5:L5"/>
    <mergeCell ref="M5:N5"/>
    <mergeCell ref="O5:Q5"/>
    <mergeCell ref="I5:J5"/>
    <mergeCell ref="M6:N6"/>
    <mergeCell ref="O6:Q6"/>
    <mergeCell ref="O35:Q35"/>
    <mergeCell ref="K6:L6"/>
    <mergeCell ref="K34:L34"/>
    <mergeCell ref="A27:A29"/>
    <mergeCell ref="B5:B8"/>
    <mergeCell ref="C5:D5"/>
    <mergeCell ref="E35:F35"/>
    <mergeCell ref="G35:H35"/>
    <mergeCell ref="K35:L35"/>
    <mergeCell ref="E5:F5"/>
    <mergeCell ref="G5:H5"/>
    <mergeCell ref="G6:H6"/>
    <mergeCell ref="C6:D6"/>
    <mergeCell ref="S17:S18"/>
    <mergeCell ref="S19:S20"/>
    <mergeCell ref="R5:R8"/>
    <mergeCell ref="S5:S8"/>
    <mergeCell ref="S9:S10"/>
    <mergeCell ref="S11:S12"/>
    <mergeCell ref="A9:A10"/>
    <mergeCell ref="A25:A26"/>
    <mergeCell ref="A11:A12"/>
    <mergeCell ref="A13:A14"/>
    <mergeCell ref="A15:A16"/>
    <mergeCell ref="A17:A18"/>
    <mergeCell ref="A19:A20"/>
    <mergeCell ref="A42:A43"/>
    <mergeCell ref="A65:A66"/>
    <mergeCell ref="A67:A68"/>
    <mergeCell ref="A38:A39"/>
    <mergeCell ref="A40:A41"/>
    <mergeCell ref="A4:B4"/>
    <mergeCell ref="A33:B33"/>
    <mergeCell ref="A21:A22"/>
    <mergeCell ref="A23:A24"/>
    <mergeCell ref="A5:A8"/>
    <mergeCell ref="A44:A45"/>
    <mergeCell ref="A46:A47"/>
    <mergeCell ref="A48:A49"/>
    <mergeCell ref="A50:A51"/>
    <mergeCell ref="A61:A62"/>
    <mergeCell ref="A63:A64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6"/>
  <sheetViews>
    <sheetView rightToLeft="1" view="pageBreakPreview" zoomScale="90" zoomScaleNormal="85" zoomScaleSheetLayoutView="90" workbookViewId="0">
      <selection activeCell="B9" sqref="B9"/>
    </sheetView>
  </sheetViews>
  <sheetFormatPr defaultRowHeight="15"/>
  <cols>
    <col min="1" max="1" width="6.28515625" style="11" customWidth="1"/>
    <col min="2" max="2" width="24.7109375" style="11" customWidth="1"/>
    <col min="3" max="3" width="30" style="11" customWidth="1"/>
    <col min="4" max="4" width="20" style="11" customWidth="1"/>
    <col min="5" max="5" width="21.5703125" style="11" customWidth="1"/>
    <col min="6" max="6" width="22" style="11" customWidth="1"/>
    <col min="7" max="7" width="9.140625" style="11"/>
    <col min="8" max="8" width="9.140625" style="1352"/>
    <col min="9" max="9" width="23.7109375" style="1352" customWidth="1"/>
    <col min="10" max="12" width="9.140625" style="1352"/>
    <col min="13" max="17" width="9.140625" style="11"/>
    <col min="18" max="31" width="9.140625" style="1218"/>
    <col min="32" max="16384" width="9.140625" style="11"/>
  </cols>
  <sheetData>
    <row r="1" spans="1:16384" s="917" customFormat="1" ht="28.5" customHeight="1">
      <c r="B1" s="382" t="s">
        <v>712</v>
      </c>
      <c r="C1" s="382"/>
      <c r="D1" s="382"/>
      <c r="E1" s="382"/>
      <c r="F1" s="382"/>
      <c r="H1" s="1352"/>
      <c r="I1" s="1352"/>
      <c r="J1" s="1352"/>
      <c r="K1" s="1352"/>
      <c r="L1" s="1352"/>
      <c r="R1" s="1352"/>
      <c r="S1" s="1352"/>
      <c r="T1" s="1352"/>
      <c r="U1" s="1352"/>
      <c r="V1" s="1352"/>
      <c r="W1" s="1352"/>
      <c r="X1" s="1352"/>
      <c r="Y1" s="1352"/>
      <c r="Z1" s="1352"/>
      <c r="AA1" s="1352"/>
      <c r="AB1" s="1352"/>
      <c r="AC1" s="1352"/>
      <c r="AD1" s="1352"/>
      <c r="AE1" s="1352"/>
    </row>
    <row r="2" spans="1:16384" s="917" customFormat="1" ht="46.5" customHeight="1">
      <c r="A2" s="979"/>
      <c r="B2" s="843" t="s">
        <v>711</v>
      </c>
      <c r="C2" s="843"/>
      <c r="D2" s="843"/>
      <c r="E2" s="843"/>
      <c r="F2" s="843"/>
      <c r="G2" s="979"/>
      <c r="H2" s="1352"/>
      <c r="I2" s="1352"/>
      <c r="J2" s="1352"/>
      <c r="K2" s="1352"/>
      <c r="L2" s="1352"/>
      <c r="M2" s="1286"/>
      <c r="N2" s="1286"/>
      <c r="O2" s="1286"/>
      <c r="P2" s="1286"/>
      <c r="Q2" s="1286"/>
      <c r="R2" s="1286"/>
      <c r="S2" s="1286"/>
      <c r="T2" s="1286"/>
      <c r="U2" s="1286"/>
      <c r="V2" s="1286"/>
      <c r="W2" s="1286"/>
      <c r="X2" s="1286"/>
      <c r="Y2" s="1286"/>
      <c r="Z2" s="1286"/>
      <c r="AA2" s="1286"/>
      <c r="AB2" s="1286"/>
      <c r="AC2" s="1286"/>
      <c r="AD2" s="1286"/>
      <c r="AE2" s="1286"/>
      <c r="AF2" s="1286"/>
      <c r="AG2" s="1286"/>
      <c r="AH2" s="1286"/>
      <c r="AI2" s="1286"/>
      <c r="AJ2" s="1286"/>
      <c r="AK2" s="1286"/>
      <c r="AL2" s="1286"/>
      <c r="AM2" s="1286"/>
      <c r="AN2" s="1286"/>
      <c r="AO2" s="1286"/>
      <c r="AP2" s="1286"/>
      <c r="AQ2" s="1286"/>
      <c r="AR2" s="1286"/>
      <c r="AS2" s="1286"/>
      <c r="AT2" s="1286"/>
      <c r="AU2" s="1286"/>
      <c r="AV2" s="1286"/>
      <c r="AW2" s="1286"/>
      <c r="AX2" s="1286"/>
      <c r="AY2" s="1286"/>
      <c r="AZ2" s="1286"/>
      <c r="BA2" s="1286"/>
      <c r="BB2" s="1286"/>
      <c r="BC2" s="1286"/>
      <c r="BD2" s="1286"/>
      <c r="BE2" s="1286"/>
      <c r="BF2" s="1286"/>
      <c r="BG2" s="1286"/>
      <c r="BH2" s="1286"/>
      <c r="BI2" s="1286"/>
      <c r="BJ2" s="1286"/>
      <c r="BK2" s="1286"/>
      <c r="BL2" s="1286"/>
      <c r="BM2" s="1286"/>
      <c r="BN2" s="1286"/>
      <c r="BO2" s="1286"/>
      <c r="BP2" s="1286"/>
      <c r="BQ2" s="1286"/>
      <c r="BR2" s="1286"/>
      <c r="BS2" s="1286"/>
      <c r="BT2" s="1286"/>
      <c r="BU2" s="1286"/>
      <c r="BV2" s="1286"/>
      <c r="BW2" s="1286"/>
      <c r="BX2" s="1286"/>
      <c r="BY2" s="1286"/>
      <c r="BZ2" s="1286"/>
      <c r="CA2" s="1286"/>
      <c r="CB2" s="1286"/>
      <c r="CC2" s="1286"/>
      <c r="CD2" s="1286"/>
      <c r="CE2" s="1286"/>
      <c r="CF2" s="1286"/>
      <c r="CG2" s="1286"/>
      <c r="CH2" s="1286"/>
      <c r="CI2" s="1286"/>
      <c r="CJ2" s="1286"/>
      <c r="CK2" s="1286"/>
      <c r="CL2" s="1286"/>
      <c r="CM2" s="1286"/>
      <c r="CN2" s="1286"/>
      <c r="CO2" s="1286"/>
      <c r="CP2" s="1286"/>
      <c r="CQ2" s="1286"/>
      <c r="CR2" s="1286"/>
      <c r="CS2" s="1286"/>
      <c r="CT2" s="1286"/>
      <c r="CU2" s="1286"/>
      <c r="CV2" s="1286"/>
      <c r="CW2" s="1286"/>
      <c r="CX2" s="1286"/>
      <c r="CY2" s="1286"/>
      <c r="CZ2" s="1286"/>
      <c r="DA2" s="1286"/>
      <c r="DB2" s="1286"/>
      <c r="DC2" s="1286"/>
      <c r="DD2" s="1286"/>
      <c r="DE2" s="1286"/>
      <c r="DF2" s="1286"/>
      <c r="DG2" s="1286"/>
      <c r="DH2" s="1286"/>
      <c r="DI2" s="1286"/>
      <c r="DJ2" s="1286"/>
      <c r="DK2" s="1286"/>
      <c r="DL2" s="1286"/>
      <c r="DM2" s="1286"/>
      <c r="DN2" s="1286"/>
      <c r="DO2" s="1286"/>
      <c r="DP2" s="1286"/>
      <c r="DQ2" s="1286"/>
      <c r="DR2" s="1286"/>
      <c r="DS2" s="1286"/>
      <c r="DT2" s="1286"/>
      <c r="DU2" s="1286"/>
      <c r="DV2" s="1286"/>
      <c r="DW2" s="1286"/>
      <c r="DX2" s="1286"/>
      <c r="DY2" s="1286"/>
      <c r="DZ2" s="1286"/>
      <c r="EA2" s="1286"/>
      <c r="EB2" s="1286"/>
      <c r="EC2" s="1286"/>
      <c r="ED2" s="1286"/>
      <c r="EE2" s="1286"/>
      <c r="EF2" s="1286"/>
      <c r="EG2" s="1286"/>
      <c r="EH2" s="1286"/>
      <c r="EI2" s="1286"/>
      <c r="EJ2" s="1286"/>
      <c r="EK2" s="1286"/>
      <c r="EL2" s="1286"/>
      <c r="EM2" s="1286"/>
      <c r="EN2" s="1286"/>
      <c r="EO2" s="1286"/>
      <c r="EP2" s="1286"/>
      <c r="EQ2" s="1286"/>
      <c r="ER2" s="1286"/>
      <c r="ES2" s="1286"/>
      <c r="ET2" s="1286"/>
      <c r="EU2" s="1286"/>
      <c r="EV2" s="1286"/>
      <c r="EW2" s="1286"/>
      <c r="EX2" s="1286"/>
      <c r="EY2" s="1286"/>
      <c r="EZ2" s="1286"/>
      <c r="FA2" s="1286"/>
      <c r="FB2" s="1286"/>
      <c r="FC2" s="1286"/>
      <c r="FD2" s="1286"/>
      <c r="FE2" s="1286"/>
      <c r="FF2" s="1286"/>
      <c r="FG2" s="1286"/>
      <c r="FH2" s="1286"/>
      <c r="FI2" s="1286"/>
      <c r="FJ2" s="1286"/>
      <c r="FK2" s="1286"/>
      <c r="FL2" s="1286"/>
      <c r="FM2" s="1286"/>
      <c r="FN2" s="1286"/>
      <c r="FO2" s="1286"/>
      <c r="FP2" s="1286"/>
      <c r="FQ2" s="1286"/>
      <c r="FR2" s="1286"/>
      <c r="FS2" s="1286"/>
      <c r="FT2" s="1286"/>
      <c r="FU2" s="1286"/>
      <c r="FV2" s="1286"/>
      <c r="FW2" s="1286"/>
      <c r="FX2" s="1286"/>
      <c r="FY2" s="1286"/>
      <c r="FZ2" s="1286"/>
      <c r="GA2" s="1286"/>
      <c r="GB2" s="1286"/>
      <c r="GC2" s="1286"/>
      <c r="GD2" s="1286"/>
      <c r="GE2" s="1286"/>
      <c r="GF2" s="1286"/>
      <c r="GG2" s="1286"/>
      <c r="GH2" s="1286"/>
      <c r="GI2" s="1286"/>
      <c r="GJ2" s="1286"/>
      <c r="GK2" s="1286"/>
      <c r="GL2" s="1286"/>
      <c r="GM2" s="1286"/>
      <c r="GN2" s="1286"/>
      <c r="GO2" s="1286"/>
      <c r="GP2" s="1286"/>
      <c r="GQ2" s="1286"/>
      <c r="GR2" s="1286"/>
      <c r="GS2" s="1286"/>
      <c r="GT2" s="1286"/>
      <c r="GU2" s="1286"/>
      <c r="GV2" s="1286"/>
      <c r="GW2" s="1286"/>
      <c r="GX2" s="1286"/>
      <c r="GY2" s="1286"/>
      <c r="GZ2" s="1286"/>
      <c r="HA2" s="1286"/>
      <c r="HB2" s="1286"/>
      <c r="HC2" s="1286"/>
      <c r="HD2" s="1286"/>
      <c r="HE2" s="1286"/>
      <c r="HF2" s="1286"/>
      <c r="HG2" s="1286"/>
      <c r="HH2" s="1286"/>
      <c r="HI2" s="1286"/>
      <c r="HJ2" s="1286"/>
      <c r="HK2" s="1286"/>
      <c r="HL2" s="1286"/>
      <c r="HM2" s="1286"/>
      <c r="HN2" s="1286"/>
      <c r="HO2" s="1286"/>
      <c r="HP2" s="1286"/>
      <c r="HQ2" s="1286"/>
      <c r="HR2" s="1286"/>
      <c r="HS2" s="1286"/>
      <c r="HT2" s="1286"/>
      <c r="HU2" s="1286"/>
      <c r="HV2" s="1286"/>
      <c r="HW2" s="1286"/>
      <c r="HX2" s="1286"/>
      <c r="HY2" s="1286"/>
      <c r="HZ2" s="1286"/>
      <c r="IA2" s="1286"/>
      <c r="IB2" s="1286"/>
      <c r="IC2" s="1286"/>
      <c r="ID2" s="1286"/>
      <c r="IE2" s="1286"/>
      <c r="IF2" s="1286"/>
      <c r="IG2" s="1286"/>
      <c r="IH2" s="1286"/>
      <c r="II2" s="1286"/>
      <c r="IJ2" s="1286"/>
      <c r="IK2" s="1286"/>
      <c r="IL2" s="1286"/>
      <c r="IM2" s="1286"/>
      <c r="IN2" s="1286"/>
      <c r="IO2" s="1286"/>
      <c r="IP2" s="1286"/>
      <c r="IQ2" s="1286"/>
      <c r="IR2" s="1286"/>
      <c r="IS2" s="1286"/>
      <c r="IT2" s="1286"/>
      <c r="IU2" s="1286"/>
      <c r="IV2" s="1286"/>
      <c r="IW2" s="1286"/>
      <c r="IX2" s="1286"/>
      <c r="IY2" s="1286"/>
      <c r="IZ2" s="1286"/>
      <c r="JA2" s="1286"/>
      <c r="JB2" s="1286"/>
      <c r="JC2" s="1286"/>
      <c r="JD2" s="1286"/>
      <c r="JE2" s="1286"/>
      <c r="JF2" s="1286"/>
      <c r="JG2" s="1286"/>
      <c r="JH2" s="1286"/>
      <c r="JI2" s="1286"/>
      <c r="JJ2" s="1286"/>
      <c r="JK2" s="1286"/>
      <c r="JL2" s="1286"/>
      <c r="JM2" s="1286"/>
      <c r="JN2" s="1286"/>
      <c r="JO2" s="1286"/>
      <c r="JP2" s="1286"/>
      <c r="JQ2" s="1286"/>
      <c r="JR2" s="1286"/>
      <c r="JS2" s="1286"/>
      <c r="JT2" s="1286"/>
      <c r="JU2" s="1286"/>
      <c r="JV2" s="1286"/>
      <c r="JW2" s="1286"/>
      <c r="JX2" s="1286"/>
      <c r="JY2" s="1286"/>
      <c r="JZ2" s="1286"/>
      <c r="KA2" s="1286"/>
      <c r="KB2" s="1286"/>
      <c r="KC2" s="1286"/>
      <c r="KD2" s="1286"/>
      <c r="KE2" s="1286"/>
      <c r="KF2" s="1286"/>
      <c r="KG2" s="1286"/>
      <c r="KH2" s="1286"/>
      <c r="KI2" s="1286"/>
      <c r="KJ2" s="1286"/>
      <c r="KK2" s="1286"/>
      <c r="KL2" s="1286"/>
      <c r="KM2" s="1286"/>
      <c r="KN2" s="1286"/>
      <c r="KO2" s="1286"/>
      <c r="KP2" s="1286"/>
      <c r="KQ2" s="1286"/>
      <c r="KR2" s="1286"/>
      <c r="KS2" s="1286"/>
      <c r="KT2" s="1286"/>
      <c r="KU2" s="1286"/>
      <c r="KV2" s="1286"/>
      <c r="KW2" s="1286"/>
      <c r="KX2" s="1286"/>
      <c r="KY2" s="1286"/>
      <c r="KZ2" s="1286"/>
      <c r="LA2" s="1286"/>
      <c r="LB2" s="1286"/>
      <c r="LC2" s="1286"/>
      <c r="LD2" s="1286"/>
      <c r="LE2" s="1286"/>
      <c r="LF2" s="1286"/>
      <c r="LG2" s="1286"/>
      <c r="LH2" s="1286"/>
      <c r="LI2" s="1286"/>
      <c r="LJ2" s="1286"/>
      <c r="LK2" s="1286"/>
      <c r="LL2" s="1286"/>
      <c r="LM2" s="1286"/>
      <c r="LN2" s="1286"/>
      <c r="LO2" s="1286"/>
      <c r="LP2" s="1286"/>
      <c r="LQ2" s="1286"/>
      <c r="LR2" s="1286"/>
      <c r="LS2" s="1286"/>
      <c r="LT2" s="1286"/>
      <c r="LU2" s="1286"/>
      <c r="LV2" s="1286"/>
      <c r="LW2" s="1286"/>
      <c r="LX2" s="1286"/>
      <c r="LY2" s="1286"/>
      <c r="LZ2" s="1286"/>
      <c r="MA2" s="1286"/>
      <c r="MB2" s="1286"/>
      <c r="MC2" s="1286"/>
      <c r="MD2" s="1286"/>
      <c r="ME2" s="1286"/>
      <c r="MF2" s="1286"/>
      <c r="MG2" s="1286"/>
      <c r="MH2" s="1286"/>
      <c r="MI2" s="1286"/>
      <c r="MJ2" s="1286"/>
      <c r="MK2" s="1286"/>
      <c r="ML2" s="1286"/>
      <c r="MM2" s="1286"/>
      <c r="MN2" s="1286"/>
      <c r="MO2" s="1286"/>
      <c r="MP2" s="1286"/>
      <c r="MQ2" s="1286"/>
      <c r="MR2" s="1286"/>
      <c r="MS2" s="1286"/>
      <c r="MT2" s="1286"/>
      <c r="MU2" s="1286"/>
      <c r="MV2" s="1286"/>
      <c r="MW2" s="1286"/>
      <c r="MX2" s="1286"/>
      <c r="MY2" s="1286"/>
      <c r="MZ2" s="1286"/>
      <c r="NA2" s="1286"/>
      <c r="NB2" s="1286"/>
      <c r="NC2" s="1286"/>
      <c r="ND2" s="1286"/>
      <c r="NE2" s="1286"/>
      <c r="NF2" s="1286"/>
      <c r="NG2" s="1286"/>
      <c r="NH2" s="1286"/>
      <c r="NI2" s="1286"/>
      <c r="NJ2" s="1286"/>
      <c r="NK2" s="1286"/>
      <c r="NL2" s="1286"/>
      <c r="NM2" s="1286"/>
      <c r="NN2" s="1286"/>
      <c r="NO2" s="1286"/>
      <c r="NP2" s="1286"/>
      <c r="NQ2" s="1286"/>
      <c r="NR2" s="1286"/>
      <c r="NS2" s="1286"/>
      <c r="NT2" s="1286"/>
      <c r="NU2" s="1286"/>
      <c r="NV2" s="1286"/>
      <c r="NW2" s="1286"/>
      <c r="NX2" s="1286"/>
      <c r="NY2" s="1286"/>
      <c r="NZ2" s="1286"/>
      <c r="OA2" s="1286"/>
      <c r="OB2" s="1286"/>
      <c r="OC2" s="1286"/>
      <c r="OD2" s="1286"/>
      <c r="OE2" s="1286"/>
      <c r="OF2" s="1286"/>
      <c r="OG2" s="1286"/>
      <c r="OH2" s="1286"/>
      <c r="OI2" s="1286"/>
      <c r="OJ2" s="1286"/>
      <c r="OK2" s="1286"/>
      <c r="OL2" s="1286"/>
      <c r="OM2" s="1286"/>
      <c r="ON2" s="1286"/>
      <c r="OO2" s="1286"/>
      <c r="OP2" s="1286"/>
      <c r="OQ2" s="1286"/>
      <c r="OR2" s="1286"/>
      <c r="OS2" s="1286"/>
      <c r="OT2" s="1286"/>
      <c r="OU2" s="1286"/>
      <c r="OV2" s="1286"/>
      <c r="OW2" s="1286"/>
      <c r="OX2" s="1286"/>
      <c r="OY2" s="1286"/>
      <c r="OZ2" s="1286"/>
      <c r="PA2" s="1286"/>
      <c r="PB2" s="1286"/>
      <c r="PC2" s="1286"/>
      <c r="PD2" s="1286"/>
      <c r="PE2" s="1286"/>
      <c r="PF2" s="1286"/>
      <c r="PG2" s="1286"/>
      <c r="PH2" s="1286"/>
      <c r="PI2" s="1286"/>
      <c r="PJ2" s="1286"/>
      <c r="PK2" s="1286"/>
      <c r="PL2" s="1286"/>
      <c r="PM2" s="1286"/>
      <c r="PN2" s="1286"/>
      <c r="PO2" s="1286"/>
      <c r="PP2" s="1286"/>
      <c r="PQ2" s="1286"/>
      <c r="PR2" s="1286"/>
      <c r="PS2" s="1286"/>
      <c r="PT2" s="1286"/>
      <c r="PU2" s="1286"/>
      <c r="PV2" s="1286"/>
      <c r="PW2" s="1286"/>
      <c r="PX2" s="1286"/>
      <c r="PY2" s="1286"/>
      <c r="PZ2" s="1286"/>
      <c r="QA2" s="1286"/>
      <c r="QB2" s="1286"/>
      <c r="QC2" s="1286"/>
      <c r="QD2" s="1286"/>
      <c r="QE2" s="1286"/>
      <c r="QF2" s="1286"/>
      <c r="QG2" s="1286"/>
      <c r="QH2" s="1286"/>
      <c r="QI2" s="1286"/>
      <c r="QJ2" s="1286"/>
      <c r="QK2" s="1286"/>
      <c r="QL2" s="1286"/>
      <c r="QM2" s="1286"/>
      <c r="QN2" s="1286"/>
      <c r="QO2" s="1286"/>
      <c r="QP2" s="1286"/>
      <c r="QQ2" s="1286"/>
      <c r="QR2" s="1286"/>
      <c r="QS2" s="1286"/>
      <c r="QT2" s="1286"/>
      <c r="QU2" s="1286"/>
      <c r="QV2" s="1286"/>
      <c r="QW2" s="1286"/>
      <c r="QX2" s="1286"/>
      <c r="QY2" s="1286"/>
      <c r="QZ2" s="1286"/>
      <c r="RA2" s="1286"/>
      <c r="RB2" s="1286"/>
      <c r="RC2" s="1286"/>
      <c r="RD2" s="1286"/>
      <c r="RE2" s="1286"/>
      <c r="RF2" s="1286"/>
      <c r="RG2" s="1286"/>
      <c r="RH2" s="1286"/>
      <c r="RI2" s="1286"/>
      <c r="RJ2" s="1286"/>
      <c r="RK2" s="1286"/>
      <c r="RL2" s="1286"/>
      <c r="RM2" s="1286"/>
      <c r="RN2" s="1286"/>
      <c r="RO2" s="1286"/>
      <c r="RP2" s="1286"/>
      <c r="RQ2" s="1286"/>
      <c r="RR2" s="1286"/>
      <c r="RS2" s="1286"/>
      <c r="RT2" s="1286"/>
      <c r="RU2" s="1286"/>
      <c r="RV2" s="1286"/>
      <c r="RW2" s="1286"/>
      <c r="RX2" s="1286"/>
      <c r="RY2" s="1286"/>
      <c r="RZ2" s="1286"/>
      <c r="SA2" s="1286"/>
      <c r="SB2" s="1286"/>
      <c r="SC2" s="1286"/>
      <c r="SD2" s="1286"/>
      <c r="SE2" s="1286"/>
      <c r="SF2" s="1286"/>
      <c r="SG2" s="1286"/>
      <c r="SH2" s="1286"/>
      <c r="SI2" s="1286"/>
      <c r="SJ2" s="1286"/>
      <c r="SK2" s="1286"/>
      <c r="SL2" s="1286"/>
      <c r="SM2" s="1286"/>
      <c r="SN2" s="1286"/>
      <c r="SO2" s="1286"/>
      <c r="SP2" s="1286"/>
      <c r="SQ2" s="1286"/>
      <c r="SR2" s="1286"/>
      <c r="SS2" s="1286"/>
      <c r="ST2" s="1286"/>
      <c r="SU2" s="1286"/>
      <c r="SV2" s="1286"/>
      <c r="SW2" s="1286"/>
      <c r="SX2" s="1286"/>
      <c r="SY2" s="1286"/>
      <c r="SZ2" s="1286"/>
      <c r="TA2" s="1286"/>
      <c r="TB2" s="1286"/>
      <c r="TC2" s="1286"/>
      <c r="TD2" s="1286"/>
      <c r="TE2" s="1286"/>
      <c r="TF2" s="1286"/>
      <c r="TG2" s="1286"/>
      <c r="TH2" s="1286"/>
      <c r="TI2" s="1286"/>
      <c r="TJ2" s="1286"/>
      <c r="TK2" s="1286"/>
      <c r="TL2" s="1286"/>
      <c r="TM2" s="1286"/>
      <c r="TN2" s="1286"/>
      <c r="TO2" s="1286"/>
      <c r="TP2" s="1286"/>
      <c r="TQ2" s="1286"/>
      <c r="TR2" s="1286"/>
      <c r="TS2" s="1286"/>
      <c r="TT2" s="1286"/>
      <c r="TU2" s="1286"/>
      <c r="TV2" s="1286"/>
      <c r="TW2" s="1286"/>
      <c r="TX2" s="1286"/>
      <c r="TY2" s="1286"/>
      <c r="TZ2" s="1286"/>
      <c r="UA2" s="1286"/>
      <c r="UB2" s="1286"/>
      <c r="UC2" s="1286"/>
      <c r="UD2" s="1286"/>
      <c r="UE2" s="1286"/>
      <c r="UF2" s="1286"/>
      <c r="UG2" s="1286"/>
      <c r="UH2" s="1286"/>
      <c r="UI2" s="1286"/>
      <c r="UJ2" s="1286"/>
      <c r="UK2" s="1286"/>
      <c r="UL2" s="1286"/>
      <c r="UM2" s="1286"/>
      <c r="UN2" s="1286"/>
      <c r="UO2" s="1286"/>
      <c r="UP2" s="1286"/>
      <c r="UQ2" s="1286"/>
      <c r="UR2" s="1286"/>
      <c r="US2" s="1286"/>
      <c r="UT2" s="1286"/>
      <c r="UU2" s="1286"/>
      <c r="UV2" s="1286"/>
      <c r="UW2" s="1286"/>
      <c r="UX2" s="1286"/>
      <c r="UY2" s="1286"/>
      <c r="UZ2" s="1286"/>
      <c r="VA2" s="1286"/>
      <c r="VB2" s="1286"/>
      <c r="VC2" s="1286"/>
      <c r="VD2" s="1286"/>
      <c r="VE2" s="1286"/>
      <c r="VF2" s="1286"/>
      <c r="VG2" s="1286"/>
      <c r="VH2" s="1286"/>
      <c r="VI2" s="1286"/>
      <c r="VJ2" s="1286"/>
      <c r="VK2" s="1286"/>
      <c r="VL2" s="1286"/>
      <c r="VM2" s="1286"/>
      <c r="VN2" s="1286"/>
      <c r="VO2" s="1286"/>
      <c r="VP2" s="1286"/>
      <c r="VQ2" s="1286"/>
      <c r="VR2" s="1286"/>
      <c r="VS2" s="1286"/>
      <c r="VT2" s="1286"/>
      <c r="VU2" s="1286"/>
      <c r="VV2" s="1286"/>
      <c r="VW2" s="1286"/>
      <c r="VX2" s="1286"/>
      <c r="VY2" s="1286"/>
      <c r="VZ2" s="1286"/>
      <c r="WA2" s="1286"/>
      <c r="WB2" s="1286"/>
      <c r="WC2" s="1286"/>
      <c r="WD2" s="1286"/>
      <c r="WE2" s="1286"/>
      <c r="WF2" s="1286"/>
      <c r="WG2" s="1286"/>
      <c r="WH2" s="1286"/>
      <c r="WI2" s="1286"/>
      <c r="WJ2" s="1286"/>
      <c r="WK2" s="1286"/>
      <c r="WL2" s="1286"/>
      <c r="WM2" s="1286"/>
      <c r="WN2" s="1286"/>
      <c r="WO2" s="1286"/>
      <c r="WP2" s="1286"/>
      <c r="WQ2" s="1286"/>
      <c r="WR2" s="1286"/>
      <c r="WS2" s="1286"/>
      <c r="WT2" s="1286"/>
      <c r="WU2" s="1286"/>
      <c r="WV2" s="1286"/>
      <c r="WW2" s="1286"/>
      <c r="WX2" s="1286"/>
      <c r="WY2" s="1286"/>
      <c r="WZ2" s="1286"/>
      <c r="XA2" s="1286"/>
      <c r="XB2" s="1286"/>
      <c r="XC2" s="1286"/>
      <c r="XD2" s="1286"/>
      <c r="XE2" s="1286"/>
      <c r="XF2" s="1286"/>
      <c r="XG2" s="1286"/>
      <c r="XH2" s="1286"/>
      <c r="XI2" s="1286"/>
      <c r="XJ2" s="1286"/>
      <c r="XK2" s="1286"/>
      <c r="XL2" s="1286"/>
      <c r="XM2" s="1286"/>
      <c r="XN2" s="1286"/>
      <c r="XO2" s="1286"/>
      <c r="XP2" s="1286"/>
      <c r="XQ2" s="1286"/>
      <c r="XR2" s="1286"/>
      <c r="XS2" s="1286"/>
      <c r="XT2" s="1286"/>
      <c r="XU2" s="1286"/>
      <c r="XV2" s="1286"/>
      <c r="XW2" s="1286"/>
      <c r="XX2" s="1286"/>
      <c r="XY2" s="1286"/>
      <c r="XZ2" s="1286"/>
      <c r="YA2" s="1286"/>
      <c r="YB2" s="1286"/>
      <c r="YC2" s="1286"/>
      <c r="YD2" s="1286"/>
      <c r="YE2" s="1286"/>
      <c r="YF2" s="1286"/>
      <c r="YG2" s="1286"/>
      <c r="YH2" s="1286"/>
      <c r="YI2" s="1286"/>
      <c r="YJ2" s="1286"/>
      <c r="YK2" s="1286"/>
      <c r="YL2" s="1286"/>
      <c r="YM2" s="1286"/>
      <c r="YN2" s="1286"/>
      <c r="YO2" s="1286"/>
      <c r="YP2" s="1286"/>
      <c r="YQ2" s="1286"/>
      <c r="YR2" s="1286"/>
      <c r="YS2" s="1286"/>
      <c r="YT2" s="1286"/>
      <c r="YU2" s="1286"/>
      <c r="YV2" s="1286"/>
      <c r="YW2" s="1286"/>
      <c r="YX2" s="1286"/>
      <c r="YY2" s="1286"/>
      <c r="YZ2" s="1286"/>
      <c r="ZA2" s="1286"/>
      <c r="ZB2" s="1286"/>
      <c r="ZC2" s="1286"/>
      <c r="ZD2" s="1286"/>
      <c r="ZE2" s="1286"/>
      <c r="ZF2" s="1286"/>
      <c r="ZG2" s="1286"/>
      <c r="ZH2" s="1286"/>
      <c r="ZI2" s="1286"/>
      <c r="ZJ2" s="1286"/>
      <c r="ZK2" s="1286"/>
      <c r="ZL2" s="1286"/>
      <c r="ZM2" s="1286"/>
      <c r="ZN2" s="1286"/>
      <c r="ZO2" s="1286"/>
      <c r="ZP2" s="1286"/>
      <c r="ZQ2" s="1286"/>
      <c r="ZR2" s="1286"/>
      <c r="ZS2" s="1286"/>
      <c r="ZT2" s="1286"/>
      <c r="ZU2" s="1286"/>
      <c r="ZV2" s="1286"/>
      <c r="ZW2" s="1286"/>
      <c r="ZX2" s="1286"/>
      <c r="ZY2" s="1286"/>
      <c r="ZZ2" s="1286"/>
      <c r="AAA2" s="1286"/>
      <c r="AAB2" s="1286"/>
      <c r="AAC2" s="1286"/>
      <c r="AAD2" s="1286"/>
      <c r="AAE2" s="1286"/>
      <c r="AAF2" s="1286"/>
      <c r="AAG2" s="1286"/>
      <c r="AAH2" s="1286"/>
      <c r="AAI2" s="1286"/>
      <c r="AAJ2" s="1286"/>
      <c r="AAK2" s="1286"/>
      <c r="AAL2" s="1286"/>
      <c r="AAM2" s="1286"/>
      <c r="AAN2" s="1286"/>
      <c r="AAO2" s="1286"/>
      <c r="AAP2" s="1286"/>
      <c r="AAQ2" s="1286"/>
      <c r="AAR2" s="1286"/>
      <c r="AAS2" s="1286"/>
      <c r="AAT2" s="1286"/>
      <c r="AAU2" s="1286"/>
      <c r="AAV2" s="1286"/>
      <c r="AAW2" s="1286"/>
      <c r="AAX2" s="1286"/>
      <c r="AAY2" s="1286"/>
      <c r="AAZ2" s="1286"/>
      <c r="ABA2" s="1286"/>
      <c r="ABB2" s="1286"/>
      <c r="ABC2" s="1286"/>
      <c r="ABD2" s="1286"/>
      <c r="ABE2" s="1286"/>
      <c r="ABF2" s="1286"/>
      <c r="ABG2" s="1286"/>
      <c r="ABH2" s="1286"/>
      <c r="ABI2" s="1286"/>
      <c r="ABJ2" s="1286"/>
      <c r="ABK2" s="1286"/>
      <c r="ABL2" s="1286"/>
      <c r="ABM2" s="1286"/>
      <c r="ABN2" s="1286"/>
      <c r="ABO2" s="1286"/>
      <c r="ABP2" s="1286"/>
      <c r="ABQ2" s="1286"/>
      <c r="ABR2" s="1286"/>
      <c r="ABS2" s="1286"/>
      <c r="ABT2" s="1286"/>
      <c r="ABU2" s="1286"/>
      <c r="ABV2" s="1286"/>
      <c r="ABW2" s="1286"/>
      <c r="ABX2" s="1286"/>
      <c r="ABY2" s="1286"/>
      <c r="ABZ2" s="1286"/>
      <c r="ACA2" s="1286"/>
      <c r="ACB2" s="1286"/>
      <c r="ACC2" s="1286"/>
      <c r="ACD2" s="1286"/>
      <c r="ACE2" s="1286"/>
      <c r="ACF2" s="1286"/>
      <c r="ACG2" s="1286"/>
      <c r="ACH2" s="1286"/>
      <c r="ACI2" s="1286"/>
      <c r="ACJ2" s="1286"/>
      <c r="ACK2" s="1286"/>
      <c r="ACL2" s="1286"/>
      <c r="ACM2" s="1286"/>
      <c r="ACN2" s="1286"/>
      <c r="ACO2" s="1286"/>
      <c r="ACP2" s="1286"/>
      <c r="ACQ2" s="1286"/>
      <c r="ACR2" s="1286"/>
      <c r="ACS2" s="1286"/>
      <c r="ACT2" s="1286"/>
      <c r="ACU2" s="1286"/>
      <c r="ACV2" s="1286"/>
      <c r="ACW2" s="1286"/>
      <c r="ACX2" s="1286"/>
      <c r="ACY2" s="1286"/>
      <c r="ACZ2" s="1286"/>
      <c r="ADA2" s="1286"/>
      <c r="ADB2" s="1286"/>
      <c r="ADC2" s="1286"/>
      <c r="ADD2" s="1286"/>
      <c r="ADE2" s="1286"/>
      <c r="ADF2" s="1286"/>
      <c r="ADG2" s="1286"/>
      <c r="ADH2" s="1286"/>
      <c r="ADI2" s="1286"/>
      <c r="ADJ2" s="1286"/>
      <c r="ADK2" s="1286"/>
      <c r="ADL2" s="1286"/>
      <c r="ADM2" s="1286"/>
      <c r="ADN2" s="1286"/>
      <c r="ADO2" s="1286"/>
      <c r="ADP2" s="1286"/>
      <c r="ADQ2" s="1286"/>
      <c r="ADR2" s="1286"/>
      <c r="ADS2" s="1286"/>
      <c r="ADT2" s="1286"/>
      <c r="ADU2" s="1286"/>
      <c r="ADV2" s="1286"/>
      <c r="ADW2" s="1286"/>
      <c r="ADX2" s="1286"/>
      <c r="ADY2" s="1286"/>
      <c r="ADZ2" s="1286"/>
      <c r="AEA2" s="1286"/>
      <c r="AEB2" s="1286"/>
      <c r="AEC2" s="1286"/>
      <c r="AED2" s="1286"/>
      <c r="AEE2" s="1286"/>
      <c r="AEF2" s="1286"/>
      <c r="AEG2" s="1286"/>
      <c r="AEH2" s="1286"/>
      <c r="AEI2" s="1286"/>
      <c r="AEJ2" s="1286"/>
      <c r="AEK2" s="1286"/>
      <c r="AEL2" s="1286"/>
      <c r="AEM2" s="1286"/>
      <c r="AEN2" s="1286"/>
      <c r="AEO2" s="1286"/>
      <c r="AEP2" s="1286"/>
      <c r="AEQ2" s="1286"/>
      <c r="AER2" s="1286"/>
      <c r="AES2" s="1286"/>
      <c r="AET2" s="1286"/>
      <c r="AEU2" s="1286"/>
      <c r="AEV2" s="1286"/>
      <c r="AEW2" s="1286"/>
      <c r="AEX2" s="1286"/>
      <c r="AEY2" s="1286"/>
      <c r="AEZ2" s="1286"/>
      <c r="AFA2" s="1286"/>
      <c r="AFB2" s="1286"/>
      <c r="AFC2" s="1286"/>
      <c r="AFD2" s="1286"/>
      <c r="AFE2" s="1286"/>
      <c r="AFF2" s="1286"/>
      <c r="AFG2" s="1286"/>
      <c r="AFH2" s="1286"/>
      <c r="AFI2" s="1286"/>
      <c r="AFJ2" s="1286"/>
      <c r="AFK2" s="1286"/>
      <c r="AFL2" s="1286"/>
      <c r="AFM2" s="1286"/>
      <c r="AFN2" s="1286"/>
      <c r="AFO2" s="1286"/>
      <c r="AFP2" s="1286"/>
      <c r="AFQ2" s="1286"/>
      <c r="AFR2" s="1286"/>
      <c r="AFS2" s="1286"/>
      <c r="AFT2" s="1286"/>
      <c r="AFU2" s="1286"/>
      <c r="AFV2" s="1286"/>
      <c r="AFW2" s="1286"/>
      <c r="AFX2" s="1286"/>
      <c r="AFY2" s="1286"/>
      <c r="AFZ2" s="1286"/>
      <c r="AGA2" s="1286"/>
      <c r="AGB2" s="1286"/>
      <c r="AGC2" s="1286"/>
      <c r="AGD2" s="1286"/>
      <c r="AGE2" s="1286"/>
      <c r="AGF2" s="1286"/>
      <c r="AGG2" s="1286"/>
      <c r="AGH2" s="1286"/>
      <c r="AGI2" s="1286"/>
      <c r="AGJ2" s="1286"/>
      <c r="AGK2" s="1286"/>
      <c r="AGL2" s="1286"/>
      <c r="AGM2" s="1286"/>
      <c r="AGN2" s="1286"/>
      <c r="AGO2" s="1286"/>
      <c r="AGP2" s="1286"/>
      <c r="AGQ2" s="1286"/>
      <c r="AGR2" s="1286"/>
      <c r="AGS2" s="1286"/>
      <c r="AGT2" s="1286"/>
      <c r="AGU2" s="1286"/>
      <c r="AGV2" s="1286"/>
      <c r="AGW2" s="1286"/>
      <c r="AGX2" s="1286"/>
      <c r="AGY2" s="1286"/>
      <c r="AGZ2" s="1286"/>
      <c r="AHA2" s="1286"/>
      <c r="AHB2" s="1286"/>
      <c r="AHC2" s="1286"/>
      <c r="AHD2" s="1286"/>
      <c r="AHE2" s="1286"/>
      <c r="AHF2" s="1286"/>
      <c r="AHG2" s="1286"/>
      <c r="AHH2" s="1286"/>
      <c r="AHI2" s="1286"/>
      <c r="AHJ2" s="1286"/>
      <c r="AHK2" s="1286"/>
      <c r="AHL2" s="1286"/>
      <c r="AHM2" s="1286"/>
      <c r="AHN2" s="1286"/>
      <c r="AHO2" s="1286"/>
      <c r="AHP2" s="1286"/>
      <c r="AHQ2" s="1286"/>
      <c r="AHR2" s="1286"/>
      <c r="AHS2" s="1286"/>
      <c r="AHT2" s="1286"/>
      <c r="AHU2" s="1286"/>
      <c r="AHV2" s="1286"/>
      <c r="AHW2" s="1286"/>
      <c r="AHX2" s="1286"/>
      <c r="AHY2" s="1286"/>
      <c r="AHZ2" s="1286"/>
      <c r="AIA2" s="1286"/>
      <c r="AIB2" s="1286"/>
      <c r="AIC2" s="1286"/>
      <c r="AID2" s="1286"/>
      <c r="AIE2" s="1286"/>
      <c r="AIF2" s="1286"/>
      <c r="AIG2" s="1286"/>
      <c r="AIH2" s="1286"/>
      <c r="AII2" s="1286"/>
      <c r="AIJ2" s="1286"/>
      <c r="AIK2" s="1286"/>
      <c r="AIL2" s="1286"/>
      <c r="AIM2" s="1286"/>
      <c r="AIN2" s="1286"/>
      <c r="AIO2" s="1286"/>
      <c r="AIP2" s="1286"/>
      <c r="AIQ2" s="1286"/>
      <c r="AIR2" s="1286"/>
      <c r="AIS2" s="1286"/>
      <c r="AIT2" s="1286"/>
      <c r="AIU2" s="1286"/>
      <c r="AIV2" s="1286"/>
      <c r="AIW2" s="1286"/>
      <c r="AIX2" s="1286"/>
      <c r="AIY2" s="1286"/>
      <c r="AIZ2" s="1286"/>
      <c r="AJA2" s="1286"/>
      <c r="AJB2" s="1286"/>
      <c r="AJC2" s="1286"/>
      <c r="AJD2" s="1286"/>
      <c r="AJE2" s="1286"/>
      <c r="AJF2" s="1286"/>
      <c r="AJG2" s="1286"/>
      <c r="AJH2" s="1286"/>
      <c r="AJI2" s="1286"/>
      <c r="AJJ2" s="1286"/>
      <c r="AJK2" s="1286"/>
      <c r="AJL2" s="1286"/>
      <c r="AJM2" s="1286"/>
      <c r="AJN2" s="1286"/>
      <c r="AJO2" s="1286"/>
      <c r="AJP2" s="1286"/>
      <c r="AJQ2" s="1286"/>
      <c r="AJR2" s="1286"/>
      <c r="AJS2" s="1286"/>
      <c r="AJT2" s="1286"/>
      <c r="AJU2" s="1286"/>
      <c r="AJV2" s="1286"/>
      <c r="AJW2" s="1286"/>
      <c r="AJX2" s="1286"/>
      <c r="AJY2" s="1286"/>
      <c r="AJZ2" s="1286"/>
      <c r="AKA2" s="1286"/>
      <c r="AKB2" s="1286"/>
      <c r="AKC2" s="1286"/>
      <c r="AKD2" s="1286"/>
      <c r="AKE2" s="1286"/>
      <c r="AKF2" s="1286"/>
      <c r="AKG2" s="1286"/>
      <c r="AKH2" s="1286"/>
      <c r="AKI2" s="1286"/>
      <c r="AKJ2" s="1286"/>
      <c r="AKK2" s="1286"/>
      <c r="AKL2" s="1286"/>
      <c r="AKM2" s="1286"/>
      <c r="AKN2" s="1286"/>
      <c r="AKO2" s="1286"/>
      <c r="AKP2" s="1286"/>
      <c r="AKQ2" s="1286"/>
      <c r="AKR2" s="1286"/>
      <c r="AKS2" s="1286"/>
      <c r="AKT2" s="1286"/>
      <c r="AKU2" s="1286"/>
      <c r="AKV2" s="1286"/>
      <c r="AKW2" s="1286"/>
      <c r="AKX2" s="1286"/>
      <c r="AKY2" s="1286"/>
      <c r="AKZ2" s="1286"/>
      <c r="ALA2" s="1286"/>
      <c r="ALB2" s="1286"/>
      <c r="ALC2" s="1286"/>
      <c r="ALD2" s="1286"/>
      <c r="ALE2" s="1286"/>
      <c r="ALF2" s="1286"/>
      <c r="ALG2" s="1286"/>
      <c r="ALH2" s="1286"/>
      <c r="ALI2" s="1286"/>
      <c r="ALJ2" s="1286"/>
      <c r="ALK2" s="1286"/>
      <c r="ALL2" s="1286"/>
      <c r="ALM2" s="1286"/>
      <c r="ALN2" s="1286"/>
      <c r="ALO2" s="1286"/>
      <c r="ALP2" s="1286"/>
      <c r="ALQ2" s="1286"/>
      <c r="ALR2" s="1286"/>
      <c r="ALS2" s="1286"/>
      <c r="ALT2" s="1286"/>
      <c r="ALU2" s="1286"/>
      <c r="ALV2" s="1286"/>
      <c r="ALW2" s="1286"/>
      <c r="ALX2" s="1286"/>
      <c r="ALY2" s="1286"/>
      <c r="ALZ2" s="1286"/>
      <c r="AMA2" s="1286"/>
      <c r="AMB2" s="1286"/>
      <c r="AMC2" s="1286"/>
      <c r="AMD2" s="1286"/>
      <c r="AME2" s="1286"/>
      <c r="AMF2" s="1286"/>
      <c r="AMG2" s="1286"/>
      <c r="AMH2" s="1286"/>
      <c r="AMI2" s="1286"/>
      <c r="AMJ2" s="1286"/>
      <c r="AMK2" s="1286"/>
      <c r="AML2" s="1286"/>
      <c r="AMM2" s="1286"/>
      <c r="AMN2" s="1286"/>
      <c r="AMO2" s="1286"/>
      <c r="AMP2" s="1286"/>
      <c r="AMQ2" s="1286"/>
      <c r="AMR2" s="1286"/>
      <c r="AMS2" s="1286"/>
      <c r="AMT2" s="1286"/>
      <c r="AMU2" s="1286"/>
      <c r="AMV2" s="1286"/>
      <c r="AMW2" s="1286"/>
      <c r="AMX2" s="1286"/>
      <c r="AMY2" s="1286"/>
      <c r="AMZ2" s="1286"/>
      <c r="ANA2" s="1286"/>
      <c r="ANB2" s="1286"/>
      <c r="ANC2" s="1286"/>
      <c r="AND2" s="1286"/>
      <c r="ANE2" s="1286"/>
      <c r="ANF2" s="1286"/>
      <c r="ANG2" s="1286"/>
      <c r="ANH2" s="1286"/>
      <c r="ANI2" s="1286"/>
      <c r="ANJ2" s="1286"/>
      <c r="ANK2" s="1286"/>
      <c r="ANL2" s="1286"/>
      <c r="ANM2" s="1286"/>
      <c r="ANN2" s="1286"/>
      <c r="ANO2" s="1286"/>
      <c r="ANP2" s="1286"/>
      <c r="ANQ2" s="1286"/>
      <c r="ANR2" s="1286"/>
      <c r="ANS2" s="1286"/>
      <c r="ANT2" s="1286"/>
      <c r="ANU2" s="1286"/>
      <c r="ANV2" s="1286"/>
      <c r="ANW2" s="1286"/>
      <c r="ANX2" s="1286"/>
      <c r="ANY2" s="1286"/>
      <c r="ANZ2" s="1286"/>
      <c r="AOA2" s="1286"/>
      <c r="AOB2" s="1286"/>
      <c r="AOC2" s="1286"/>
      <c r="AOD2" s="1286"/>
      <c r="AOE2" s="1286"/>
      <c r="AOF2" s="1286"/>
      <c r="AOG2" s="1286"/>
      <c r="AOH2" s="1286"/>
      <c r="AOI2" s="1286"/>
      <c r="AOJ2" s="1286"/>
      <c r="AOK2" s="1286"/>
      <c r="AOL2" s="1286"/>
      <c r="AOM2" s="1286"/>
      <c r="AON2" s="1286"/>
      <c r="AOO2" s="1286"/>
      <c r="AOP2" s="1286"/>
      <c r="AOQ2" s="1286"/>
      <c r="AOR2" s="1286"/>
      <c r="AOS2" s="1286"/>
      <c r="AOT2" s="1286"/>
      <c r="AOU2" s="1286"/>
      <c r="AOV2" s="1286"/>
      <c r="AOW2" s="1286"/>
      <c r="AOX2" s="1286"/>
      <c r="AOY2" s="1286"/>
      <c r="AOZ2" s="1286"/>
      <c r="APA2" s="1286"/>
      <c r="APB2" s="1286"/>
      <c r="APC2" s="1286"/>
      <c r="APD2" s="1286"/>
      <c r="APE2" s="1286"/>
      <c r="APF2" s="1286"/>
      <c r="APG2" s="1286"/>
      <c r="APH2" s="1286"/>
      <c r="API2" s="1286"/>
      <c r="APJ2" s="1286"/>
      <c r="APK2" s="1286"/>
      <c r="APL2" s="1286"/>
      <c r="APM2" s="1286"/>
      <c r="APN2" s="1286"/>
      <c r="APO2" s="1286"/>
      <c r="APP2" s="1286"/>
      <c r="APQ2" s="1286"/>
      <c r="APR2" s="1286"/>
      <c r="APS2" s="1286"/>
      <c r="APT2" s="1286"/>
      <c r="APU2" s="1286"/>
      <c r="APV2" s="1286"/>
      <c r="APW2" s="1286"/>
      <c r="APX2" s="1286"/>
      <c r="APY2" s="1286"/>
      <c r="APZ2" s="1286"/>
      <c r="AQA2" s="1286"/>
      <c r="AQB2" s="1286"/>
      <c r="AQC2" s="1286"/>
      <c r="AQD2" s="1286"/>
      <c r="AQE2" s="1286"/>
      <c r="AQF2" s="1286"/>
      <c r="AQG2" s="1286"/>
      <c r="AQH2" s="1286"/>
      <c r="AQI2" s="1286"/>
      <c r="AQJ2" s="1286"/>
      <c r="AQK2" s="1286"/>
      <c r="AQL2" s="1286"/>
      <c r="AQM2" s="1286"/>
      <c r="AQN2" s="1286"/>
      <c r="AQO2" s="1286"/>
      <c r="AQP2" s="1286"/>
      <c r="AQQ2" s="1286"/>
      <c r="AQR2" s="1286"/>
      <c r="AQS2" s="1286"/>
      <c r="AQT2" s="1286"/>
      <c r="AQU2" s="1286"/>
      <c r="AQV2" s="1286"/>
      <c r="AQW2" s="1286"/>
      <c r="AQX2" s="1286"/>
      <c r="AQY2" s="1286"/>
      <c r="AQZ2" s="1286"/>
      <c r="ARA2" s="1286"/>
      <c r="ARB2" s="1286"/>
      <c r="ARC2" s="1286"/>
      <c r="ARD2" s="1286"/>
      <c r="ARE2" s="1286"/>
      <c r="ARF2" s="1286"/>
      <c r="ARG2" s="1286"/>
      <c r="ARH2" s="1286"/>
      <c r="ARI2" s="1286"/>
      <c r="ARJ2" s="1286"/>
      <c r="ARK2" s="1286"/>
      <c r="ARL2" s="1286"/>
      <c r="ARM2" s="1286"/>
      <c r="ARN2" s="1286"/>
      <c r="ARO2" s="1286"/>
      <c r="ARP2" s="1286"/>
      <c r="ARQ2" s="1286"/>
      <c r="ARR2" s="1286"/>
      <c r="ARS2" s="1286"/>
      <c r="ART2" s="1286"/>
      <c r="ARU2" s="1286"/>
      <c r="ARV2" s="1286"/>
      <c r="ARW2" s="1286"/>
      <c r="ARX2" s="1286"/>
      <c r="ARY2" s="1286"/>
      <c r="ARZ2" s="1286"/>
      <c r="ASA2" s="1286"/>
      <c r="ASB2" s="1286"/>
      <c r="ASC2" s="1286"/>
      <c r="ASD2" s="1286"/>
      <c r="ASE2" s="1286"/>
      <c r="ASF2" s="1286"/>
      <c r="ASG2" s="1286"/>
      <c r="ASH2" s="1286"/>
      <c r="ASI2" s="1286"/>
      <c r="ASJ2" s="1286"/>
      <c r="ASK2" s="1286"/>
      <c r="ASL2" s="1286"/>
      <c r="ASM2" s="1286"/>
      <c r="ASN2" s="1286"/>
      <c r="ASO2" s="1286"/>
      <c r="ASP2" s="1286"/>
      <c r="ASQ2" s="1286"/>
      <c r="ASR2" s="1286"/>
      <c r="ASS2" s="1286"/>
      <c r="AST2" s="1286"/>
      <c r="ASU2" s="1286"/>
      <c r="ASV2" s="1286"/>
      <c r="ASW2" s="1286"/>
      <c r="ASX2" s="1286"/>
      <c r="ASY2" s="1286"/>
      <c r="ASZ2" s="1286"/>
      <c r="ATA2" s="1286"/>
      <c r="ATB2" s="1286"/>
      <c r="ATC2" s="1286"/>
      <c r="ATD2" s="1286"/>
      <c r="ATE2" s="1286"/>
      <c r="ATF2" s="1286"/>
      <c r="ATG2" s="1286"/>
      <c r="ATH2" s="1286"/>
      <c r="ATI2" s="1286"/>
      <c r="ATJ2" s="1286"/>
      <c r="ATK2" s="1286"/>
      <c r="ATL2" s="1286"/>
      <c r="ATM2" s="1286"/>
      <c r="ATN2" s="1286"/>
      <c r="ATO2" s="1286"/>
      <c r="ATP2" s="1286"/>
      <c r="ATQ2" s="1286"/>
      <c r="ATR2" s="1286"/>
      <c r="ATS2" s="1286"/>
      <c r="ATT2" s="1286"/>
      <c r="ATU2" s="1286"/>
      <c r="ATV2" s="1286"/>
      <c r="ATW2" s="1286"/>
      <c r="ATX2" s="1286"/>
      <c r="ATY2" s="1286"/>
      <c r="ATZ2" s="1286"/>
      <c r="AUA2" s="1286"/>
      <c r="AUB2" s="1286"/>
      <c r="AUC2" s="1286"/>
      <c r="AUD2" s="1286"/>
      <c r="AUE2" s="1286"/>
      <c r="AUF2" s="1286"/>
      <c r="AUG2" s="1286"/>
      <c r="AUH2" s="1286"/>
      <c r="AUI2" s="1286"/>
      <c r="AUJ2" s="1286"/>
      <c r="AUK2" s="1286"/>
      <c r="AUL2" s="1286"/>
      <c r="AUM2" s="1286"/>
      <c r="AUN2" s="1286"/>
      <c r="AUO2" s="1286"/>
      <c r="AUP2" s="1286"/>
      <c r="AUQ2" s="1286"/>
      <c r="AUR2" s="1286"/>
      <c r="AUS2" s="1286"/>
      <c r="AUT2" s="1286"/>
      <c r="AUU2" s="1286"/>
      <c r="AUV2" s="1286"/>
      <c r="AUW2" s="1286"/>
      <c r="AUX2" s="1286"/>
      <c r="AUY2" s="1286"/>
      <c r="AUZ2" s="1286"/>
      <c r="AVA2" s="1286"/>
      <c r="AVB2" s="1286"/>
      <c r="AVC2" s="1286"/>
      <c r="AVD2" s="1286"/>
      <c r="AVE2" s="1286"/>
      <c r="AVF2" s="1286"/>
      <c r="AVG2" s="1286"/>
      <c r="AVH2" s="1286"/>
      <c r="AVI2" s="1286"/>
      <c r="AVJ2" s="1286"/>
      <c r="AVK2" s="1286"/>
      <c r="AVL2" s="1286"/>
      <c r="AVM2" s="1286"/>
      <c r="AVN2" s="1286"/>
      <c r="AVO2" s="1286"/>
      <c r="AVP2" s="1286"/>
      <c r="AVQ2" s="1286"/>
      <c r="AVR2" s="1286"/>
      <c r="AVS2" s="1286"/>
      <c r="AVT2" s="1286"/>
      <c r="AVU2" s="1286"/>
      <c r="AVV2" s="1286"/>
      <c r="AVW2" s="1286"/>
      <c r="AVX2" s="1286"/>
      <c r="AVY2" s="1286"/>
      <c r="AVZ2" s="1286"/>
      <c r="AWA2" s="1286"/>
      <c r="AWB2" s="1286"/>
      <c r="AWC2" s="1286"/>
      <c r="AWD2" s="1286"/>
      <c r="AWE2" s="1286"/>
      <c r="AWF2" s="1286"/>
      <c r="AWG2" s="1286"/>
      <c r="AWH2" s="1286"/>
      <c r="AWI2" s="1286"/>
      <c r="AWJ2" s="1286"/>
      <c r="AWK2" s="1286"/>
      <c r="AWL2" s="1286"/>
      <c r="AWM2" s="1286"/>
      <c r="AWN2" s="1286"/>
      <c r="AWO2" s="1286"/>
      <c r="AWP2" s="1286"/>
      <c r="AWQ2" s="1286"/>
      <c r="AWR2" s="1286"/>
      <c r="AWS2" s="1286"/>
      <c r="AWT2" s="1286"/>
      <c r="AWU2" s="1286"/>
      <c r="AWV2" s="1286"/>
      <c r="AWW2" s="1286"/>
      <c r="AWX2" s="1286"/>
      <c r="AWY2" s="1286"/>
      <c r="AWZ2" s="1286"/>
      <c r="AXA2" s="1286"/>
      <c r="AXB2" s="1286"/>
      <c r="AXC2" s="1286"/>
      <c r="AXD2" s="1286"/>
      <c r="AXE2" s="1286"/>
      <c r="AXF2" s="1286"/>
      <c r="AXG2" s="1286"/>
      <c r="AXH2" s="1286"/>
      <c r="AXI2" s="1286"/>
      <c r="AXJ2" s="1286"/>
      <c r="AXK2" s="1286"/>
      <c r="AXL2" s="1286"/>
      <c r="AXM2" s="1286"/>
      <c r="AXN2" s="1286"/>
      <c r="AXO2" s="1286"/>
      <c r="AXP2" s="1286"/>
      <c r="AXQ2" s="1286"/>
      <c r="AXR2" s="1286"/>
      <c r="AXS2" s="1286"/>
      <c r="AXT2" s="1286"/>
      <c r="AXU2" s="1286"/>
      <c r="AXV2" s="1286"/>
      <c r="AXW2" s="1286"/>
      <c r="AXX2" s="1286"/>
      <c r="AXY2" s="1286"/>
      <c r="AXZ2" s="1286"/>
      <c r="AYA2" s="1286"/>
      <c r="AYB2" s="1286"/>
      <c r="AYC2" s="1286"/>
      <c r="AYD2" s="1286"/>
      <c r="AYE2" s="1286"/>
      <c r="AYF2" s="1286"/>
      <c r="AYG2" s="1286"/>
      <c r="AYH2" s="1286"/>
      <c r="AYI2" s="1286"/>
      <c r="AYJ2" s="1286"/>
      <c r="AYK2" s="1286"/>
      <c r="AYL2" s="1286"/>
      <c r="AYM2" s="1286"/>
      <c r="AYN2" s="1286"/>
      <c r="AYO2" s="1286"/>
      <c r="AYP2" s="1286"/>
      <c r="AYQ2" s="1286"/>
      <c r="AYR2" s="1286"/>
      <c r="AYS2" s="1286"/>
      <c r="AYT2" s="1286"/>
      <c r="AYU2" s="1286"/>
      <c r="AYV2" s="1286"/>
      <c r="AYW2" s="1286"/>
      <c r="AYX2" s="1286"/>
      <c r="AYY2" s="1286"/>
      <c r="AYZ2" s="1286"/>
      <c r="AZA2" s="1286"/>
      <c r="AZB2" s="1286"/>
      <c r="AZC2" s="1286"/>
      <c r="AZD2" s="1286"/>
      <c r="AZE2" s="1286"/>
      <c r="AZF2" s="1286"/>
      <c r="AZG2" s="1286"/>
      <c r="AZH2" s="1286"/>
      <c r="AZI2" s="1286"/>
      <c r="AZJ2" s="1286"/>
      <c r="AZK2" s="1286"/>
      <c r="AZL2" s="1286"/>
      <c r="AZM2" s="1286"/>
      <c r="AZN2" s="1286"/>
      <c r="AZO2" s="1286"/>
      <c r="AZP2" s="1286"/>
      <c r="AZQ2" s="1286"/>
      <c r="AZR2" s="1286"/>
      <c r="AZS2" s="1286"/>
      <c r="AZT2" s="1286"/>
      <c r="AZU2" s="1286"/>
      <c r="AZV2" s="1286"/>
      <c r="AZW2" s="1286"/>
      <c r="AZX2" s="1286"/>
      <c r="AZY2" s="1286"/>
      <c r="AZZ2" s="1286"/>
      <c r="BAA2" s="1286"/>
      <c r="BAB2" s="1286"/>
      <c r="BAC2" s="1286"/>
      <c r="BAD2" s="1286"/>
      <c r="BAE2" s="1286"/>
      <c r="BAF2" s="1286"/>
      <c r="BAG2" s="1286"/>
      <c r="BAH2" s="1286"/>
      <c r="BAI2" s="1286"/>
      <c r="BAJ2" s="1286"/>
      <c r="BAK2" s="1286"/>
      <c r="BAL2" s="1286"/>
      <c r="BAM2" s="1286"/>
      <c r="BAN2" s="1286"/>
      <c r="BAO2" s="1286"/>
      <c r="BAP2" s="1286"/>
      <c r="BAQ2" s="1286"/>
      <c r="BAR2" s="1286"/>
      <c r="BAS2" s="1286"/>
      <c r="BAT2" s="1286"/>
      <c r="BAU2" s="1286"/>
      <c r="BAV2" s="1286"/>
      <c r="BAW2" s="1286"/>
      <c r="BAX2" s="1286"/>
      <c r="BAY2" s="1286"/>
      <c r="BAZ2" s="1286"/>
      <c r="BBA2" s="1286"/>
      <c r="BBB2" s="1286"/>
      <c r="BBC2" s="1286"/>
      <c r="BBD2" s="1286"/>
      <c r="BBE2" s="1286"/>
      <c r="BBF2" s="1286"/>
      <c r="BBG2" s="1286"/>
      <c r="BBH2" s="1286"/>
      <c r="BBI2" s="1286"/>
      <c r="BBJ2" s="1286"/>
      <c r="BBK2" s="1286"/>
      <c r="BBL2" s="1286"/>
      <c r="BBM2" s="1286"/>
      <c r="BBN2" s="1286"/>
      <c r="BBO2" s="1286"/>
      <c r="BBP2" s="1286"/>
      <c r="BBQ2" s="1286"/>
      <c r="BBR2" s="1286"/>
      <c r="BBS2" s="1286"/>
      <c r="BBT2" s="1286"/>
      <c r="BBU2" s="1286"/>
      <c r="BBV2" s="1286"/>
      <c r="BBW2" s="1286"/>
      <c r="BBX2" s="1286"/>
      <c r="BBY2" s="1286"/>
      <c r="BBZ2" s="1286"/>
      <c r="BCA2" s="1286"/>
      <c r="BCB2" s="1286"/>
      <c r="BCC2" s="1286"/>
      <c r="BCD2" s="1286"/>
      <c r="BCE2" s="1286"/>
      <c r="BCF2" s="1286"/>
      <c r="BCG2" s="1286"/>
      <c r="BCH2" s="1286"/>
      <c r="BCI2" s="1286"/>
      <c r="BCJ2" s="1286"/>
      <c r="BCK2" s="1286"/>
      <c r="BCL2" s="1286"/>
      <c r="BCM2" s="1286"/>
      <c r="BCN2" s="1286"/>
      <c r="BCO2" s="1286"/>
      <c r="BCP2" s="1286"/>
      <c r="BCQ2" s="1286"/>
      <c r="BCR2" s="1286"/>
      <c r="BCS2" s="1286"/>
      <c r="BCT2" s="1286"/>
      <c r="BCU2" s="1286"/>
      <c r="BCV2" s="1286"/>
      <c r="BCW2" s="1286"/>
      <c r="BCX2" s="1286"/>
      <c r="BCY2" s="1286"/>
      <c r="BCZ2" s="1286"/>
      <c r="BDA2" s="1286"/>
      <c r="BDB2" s="1286"/>
      <c r="BDC2" s="1286"/>
      <c r="BDD2" s="1286"/>
      <c r="BDE2" s="1286"/>
      <c r="BDF2" s="1286"/>
      <c r="BDG2" s="1286"/>
      <c r="BDH2" s="1286"/>
      <c r="BDI2" s="1286"/>
      <c r="BDJ2" s="1286"/>
      <c r="BDK2" s="1286"/>
      <c r="BDL2" s="1286"/>
      <c r="BDM2" s="1286"/>
      <c r="BDN2" s="1286"/>
      <c r="BDO2" s="1286"/>
      <c r="BDP2" s="1286"/>
      <c r="BDQ2" s="1286"/>
      <c r="BDR2" s="1286"/>
      <c r="BDS2" s="1286"/>
      <c r="BDT2" s="1286"/>
      <c r="BDU2" s="1286"/>
      <c r="BDV2" s="1286"/>
      <c r="BDW2" s="1286"/>
      <c r="BDX2" s="1286"/>
      <c r="BDY2" s="1286"/>
      <c r="BDZ2" s="1286"/>
      <c r="BEA2" s="1286"/>
      <c r="BEB2" s="1286"/>
      <c r="BEC2" s="1286"/>
      <c r="BED2" s="1286"/>
      <c r="BEE2" s="1286"/>
      <c r="BEF2" s="1286"/>
      <c r="BEG2" s="1286"/>
      <c r="BEH2" s="1286"/>
      <c r="BEI2" s="1286"/>
      <c r="BEJ2" s="1286"/>
      <c r="BEK2" s="1286"/>
      <c r="BEL2" s="1286"/>
      <c r="BEM2" s="1286"/>
      <c r="BEN2" s="1286"/>
      <c r="BEO2" s="1286"/>
      <c r="BEP2" s="1286"/>
      <c r="BEQ2" s="1286"/>
      <c r="BER2" s="1286"/>
      <c r="BES2" s="1286"/>
      <c r="BET2" s="1286"/>
      <c r="BEU2" s="1286"/>
      <c r="BEV2" s="1286"/>
      <c r="BEW2" s="1286"/>
      <c r="BEX2" s="1286"/>
      <c r="BEY2" s="1286"/>
      <c r="BEZ2" s="1286"/>
      <c r="BFA2" s="1286"/>
      <c r="BFB2" s="1286"/>
      <c r="BFC2" s="1286"/>
      <c r="BFD2" s="1286"/>
      <c r="BFE2" s="1286"/>
      <c r="BFF2" s="1286"/>
      <c r="BFG2" s="1286"/>
      <c r="BFH2" s="1286"/>
      <c r="BFI2" s="1286"/>
      <c r="BFJ2" s="1286"/>
      <c r="BFK2" s="1286"/>
      <c r="BFL2" s="1286"/>
      <c r="BFM2" s="1286"/>
      <c r="BFN2" s="1286"/>
      <c r="BFO2" s="1286"/>
      <c r="BFP2" s="1286"/>
      <c r="BFQ2" s="1286"/>
      <c r="BFR2" s="1286"/>
      <c r="BFS2" s="1286"/>
      <c r="BFT2" s="1286"/>
      <c r="BFU2" s="1286"/>
      <c r="BFV2" s="1286"/>
      <c r="BFW2" s="1286"/>
      <c r="BFX2" s="1286"/>
      <c r="BFY2" s="1286"/>
      <c r="BFZ2" s="1286"/>
      <c r="BGA2" s="1286"/>
      <c r="BGB2" s="1286"/>
      <c r="BGC2" s="1286"/>
      <c r="BGD2" s="1286"/>
      <c r="BGE2" s="1286"/>
      <c r="BGF2" s="1286"/>
      <c r="BGG2" s="1286"/>
      <c r="BGH2" s="1286"/>
      <c r="BGI2" s="1286"/>
      <c r="BGJ2" s="1286"/>
      <c r="BGK2" s="1286"/>
      <c r="BGL2" s="1286"/>
      <c r="BGM2" s="1286"/>
      <c r="BGN2" s="1286"/>
      <c r="BGO2" s="1286"/>
      <c r="BGP2" s="1286"/>
      <c r="BGQ2" s="1286"/>
      <c r="BGR2" s="1286"/>
      <c r="BGS2" s="1286"/>
      <c r="BGT2" s="1286"/>
      <c r="BGU2" s="1286"/>
      <c r="BGV2" s="1286"/>
      <c r="BGW2" s="1286"/>
      <c r="BGX2" s="1286"/>
      <c r="BGY2" s="1286"/>
      <c r="BGZ2" s="1286"/>
      <c r="BHA2" s="1286"/>
      <c r="BHB2" s="1286"/>
      <c r="BHC2" s="1286"/>
      <c r="BHD2" s="1286"/>
      <c r="BHE2" s="1286"/>
      <c r="BHF2" s="1286"/>
      <c r="BHG2" s="1286"/>
      <c r="BHH2" s="1286"/>
      <c r="BHI2" s="1286"/>
      <c r="BHJ2" s="1286"/>
      <c r="BHK2" s="1286"/>
      <c r="BHL2" s="1286"/>
      <c r="BHM2" s="1286"/>
      <c r="BHN2" s="1286"/>
      <c r="BHO2" s="1286"/>
      <c r="BHP2" s="1286"/>
      <c r="BHQ2" s="1286"/>
      <c r="BHR2" s="1286"/>
      <c r="BHS2" s="1286"/>
      <c r="BHT2" s="1286"/>
      <c r="BHU2" s="1286"/>
      <c r="BHV2" s="1286"/>
      <c r="BHW2" s="1286"/>
      <c r="BHX2" s="1286"/>
      <c r="BHY2" s="1286"/>
      <c r="BHZ2" s="1286"/>
      <c r="BIA2" s="1286"/>
      <c r="BIB2" s="1286"/>
      <c r="BIC2" s="1286"/>
      <c r="BID2" s="1286"/>
      <c r="BIE2" s="1286"/>
      <c r="BIF2" s="1286"/>
      <c r="BIG2" s="1286"/>
      <c r="BIH2" s="1286"/>
      <c r="BII2" s="1286"/>
      <c r="BIJ2" s="1286"/>
      <c r="BIK2" s="1286"/>
      <c r="BIL2" s="1286"/>
      <c r="BIM2" s="1286"/>
      <c r="BIN2" s="1286"/>
      <c r="BIO2" s="1286"/>
      <c r="BIP2" s="1286"/>
      <c r="BIQ2" s="1286"/>
      <c r="BIR2" s="1286"/>
      <c r="BIS2" s="1286"/>
      <c r="BIT2" s="1286"/>
      <c r="BIU2" s="1286"/>
      <c r="BIV2" s="1286"/>
      <c r="BIW2" s="1286"/>
      <c r="BIX2" s="1286"/>
      <c r="BIY2" s="1286"/>
      <c r="BIZ2" s="1286"/>
      <c r="BJA2" s="1286"/>
      <c r="BJB2" s="1286"/>
      <c r="BJC2" s="1286"/>
      <c r="BJD2" s="1286"/>
      <c r="BJE2" s="1286"/>
      <c r="BJF2" s="1286"/>
      <c r="BJG2" s="1286"/>
      <c r="BJH2" s="1286"/>
      <c r="BJI2" s="1286"/>
      <c r="BJJ2" s="1286"/>
      <c r="BJK2" s="1286"/>
      <c r="BJL2" s="1286"/>
      <c r="BJM2" s="1286"/>
      <c r="BJN2" s="1286"/>
      <c r="BJO2" s="1286"/>
      <c r="BJP2" s="1286"/>
      <c r="BJQ2" s="1286"/>
      <c r="BJR2" s="1286"/>
      <c r="BJS2" s="1286"/>
      <c r="BJT2" s="1286"/>
      <c r="BJU2" s="1286"/>
      <c r="BJV2" s="1286"/>
      <c r="BJW2" s="1286"/>
      <c r="BJX2" s="1286"/>
      <c r="BJY2" s="1286"/>
      <c r="BJZ2" s="1286"/>
      <c r="BKA2" s="1286"/>
      <c r="BKB2" s="1286"/>
      <c r="BKC2" s="1286"/>
      <c r="BKD2" s="1286"/>
      <c r="BKE2" s="1286"/>
      <c r="BKF2" s="1286"/>
      <c r="BKG2" s="1286"/>
      <c r="BKH2" s="1286"/>
      <c r="BKI2" s="1286"/>
      <c r="BKJ2" s="1286"/>
      <c r="BKK2" s="1286"/>
      <c r="BKL2" s="1286"/>
      <c r="BKM2" s="1286"/>
      <c r="BKN2" s="1286"/>
      <c r="BKO2" s="1286"/>
      <c r="BKP2" s="1286"/>
      <c r="BKQ2" s="1286"/>
      <c r="BKR2" s="1286"/>
      <c r="BKS2" s="1286"/>
      <c r="BKT2" s="1286"/>
      <c r="BKU2" s="1286"/>
      <c r="BKV2" s="1286"/>
      <c r="BKW2" s="1286"/>
      <c r="BKX2" s="1286"/>
      <c r="BKY2" s="1286"/>
      <c r="BKZ2" s="1286"/>
      <c r="BLA2" s="1286"/>
      <c r="BLB2" s="1286"/>
      <c r="BLC2" s="1286"/>
      <c r="BLD2" s="1286"/>
      <c r="BLE2" s="1286"/>
      <c r="BLF2" s="1286"/>
      <c r="BLG2" s="1286"/>
      <c r="BLH2" s="1286"/>
      <c r="BLI2" s="1286"/>
      <c r="BLJ2" s="1286"/>
      <c r="BLK2" s="1286"/>
      <c r="BLL2" s="1286"/>
      <c r="BLM2" s="1286"/>
      <c r="BLN2" s="1286"/>
      <c r="BLO2" s="1286"/>
      <c r="BLP2" s="1286"/>
      <c r="BLQ2" s="1286"/>
      <c r="BLR2" s="1286"/>
      <c r="BLS2" s="1286"/>
      <c r="BLT2" s="1286"/>
      <c r="BLU2" s="1286"/>
      <c r="BLV2" s="1286"/>
      <c r="BLW2" s="1286"/>
      <c r="BLX2" s="1286"/>
      <c r="BLY2" s="1286"/>
      <c r="BLZ2" s="1286"/>
      <c r="BMA2" s="1286"/>
      <c r="BMB2" s="1286"/>
      <c r="BMC2" s="1286"/>
      <c r="BMD2" s="1286"/>
      <c r="BME2" s="1286"/>
      <c r="BMF2" s="1286"/>
      <c r="BMG2" s="1286"/>
      <c r="BMH2" s="1286"/>
      <c r="BMI2" s="1286"/>
      <c r="BMJ2" s="1286"/>
      <c r="BMK2" s="1286"/>
      <c r="BML2" s="1286"/>
      <c r="BMM2" s="1286"/>
      <c r="BMN2" s="1286"/>
      <c r="BMO2" s="1286"/>
      <c r="BMP2" s="1286"/>
      <c r="BMQ2" s="1286"/>
      <c r="BMR2" s="1286"/>
      <c r="BMS2" s="1286"/>
      <c r="BMT2" s="1286"/>
      <c r="BMU2" s="1286"/>
      <c r="BMV2" s="1286"/>
      <c r="BMW2" s="1286"/>
      <c r="BMX2" s="1286"/>
      <c r="BMY2" s="1286"/>
      <c r="BMZ2" s="1286"/>
      <c r="BNA2" s="1286"/>
      <c r="BNB2" s="1286"/>
      <c r="BNC2" s="1286"/>
      <c r="BND2" s="1286"/>
      <c r="BNE2" s="1286"/>
      <c r="BNF2" s="1286"/>
      <c r="BNG2" s="1286"/>
      <c r="BNH2" s="1286"/>
      <c r="BNI2" s="1286"/>
      <c r="BNJ2" s="1286"/>
      <c r="BNK2" s="1286"/>
      <c r="BNL2" s="1286"/>
      <c r="BNM2" s="1286"/>
      <c r="BNN2" s="1286"/>
      <c r="BNO2" s="1286"/>
      <c r="BNP2" s="1286"/>
      <c r="BNQ2" s="1286"/>
      <c r="BNR2" s="1286"/>
      <c r="BNS2" s="1286"/>
      <c r="BNT2" s="1286"/>
      <c r="BNU2" s="1286"/>
      <c r="BNV2" s="1286"/>
      <c r="BNW2" s="1286"/>
      <c r="BNX2" s="1286"/>
      <c r="BNY2" s="1286"/>
      <c r="BNZ2" s="1286"/>
      <c r="BOA2" s="1286"/>
      <c r="BOB2" s="1286"/>
      <c r="BOC2" s="1286"/>
      <c r="BOD2" s="1286"/>
      <c r="BOE2" s="1286"/>
      <c r="BOF2" s="1286"/>
      <c r="BOG2" s="1286"/>
      <c r="BOH2" s="1286"/>
      <c r="BOI2" s="1286"/>
      <c r="BOJ2" s="1286"/>
      <c r="BOK2" s="1286"/>
      <c r="BOL2" s="1286"/>
      <c r="BOM2" s="1286"/>
      <c r="BON2" s="1286"/>
      <c r="BOO2" s="1286"/>
      <c r="BOP2" s="1286"/>
      <c r="BOQ2" s="1286"/>
      <c r="BOR2" s="1286"/>
      <c r="BOS2" s="1286"/>
      <c r="BOT2" s="1286"/>
      <c r="BOU2" s="1286"/>
      <c r="BOV2" s="1286"/>
      <c r="BOW2" s="1286"/>
      <c r="BOX2" s="1286"/>
      <c r="BOY2" s="1286"/>
      <c r="BOZ2" s="1286"/>
      <c r="BPA2" s="1286"/>
      <c r="BPB2" s="1286"/>
      <c r="BPC2" s="1286"/>
      <c r="BPD2" s="1286"/>
      <c r="BPE2" s="1286"/>
      <c r="BPF2" s="1286"/>
      <c r="BPG2" s="1286"/>
      <c r="BPH2" s="1286"/>
      <c r="BPI2" s="1286"/>
      <c r="BPJ2" s="1286"/>
      <c r="BPK2" s="1286"/>
      <c r="BPL2" s="1286"/>
      <c r="BPM2" s="1286"/>
      <c r="BPN2" s="1286"/>
      <c r="BPO2" s="1286"/>
      <c r="BPP2" s="1286"/>
      <c r="BPQ2" s="1286"/>
      <c r="BPR2" s="1286"/>
      <c r="BPS2" s="1286"/>
      <c r="BPT2" s="1286"/>
      <c r="BPU2" s="1286"/>
      <c r="BPV2" s="1286"/>
      <c r="BPW2" s="1286"/>
      <c r="BPX2" s="1286"/>
      <c r="BPY2" s="1286"/>
      <c r="BPZ2" s="1286"/>
      <c r="BQA2" s="1286"/>
      <c r="BQB2" s="1286"/>
      <c r="BQC2" s="1286"/>
      <c r="BQD2" s="1286"/>
      <c r="BQE2" s="1286"/>
      <c r="BQF2" s="1286"/>
      <c r="BQG2" s="1286"/>
      <c r="BQH2" s="1286"/>
      <c r="BQI2" s="1286"/>
      <c r="BQJ2" s="1286"/>
      <c r="BQK2" s="1286"/>
      <c r="BQL2" s="1286"/>
      <c r="BQM2" s="1286"/>
      <c r="BQN2" s="1286"/>
      <c r="BQO2" s="1286"/>
      <c r="BQP2" s="1286"/>
      <c r="BQQ2" s="1286"/>
      <c r="BQR2" s="1286"/>
      <c r="BQS2" s="1286"/>
      <c r="BQT2" s="1286"/>
      <c r="BQU2" s="1286"/>
      <c r="BQV2" s="1286"/>
      <c r="BQW2" s="1286"/>
      <c r="BQX2" s="1286"/>
      <c r="BQY2" s="1286"/>
      <c r="BQZ2" s="1286"/>
      <c r="BRA2" s="1286"/>
      <c r="BRB2" s="1286"/>
      <c r="BRC2" s="1286"/>
      <c r="BRD2" s="1286"/>
      <c r="BRE2" s="1286"/>
      <c r="BRF2" s="1286"/>
      <c r="BRG2" s="1286"/>
      <c r="BRH2" s="1286"/>
      <c r="BRI2" s="1286"/>
      <c r="BRJ2" s="1286"/>
      <c r="BRK2" s="1286"/>
      <c r="BRL2" s="1286"/>
      <c r="BRM2" s="1286"/>
      <c r="BRN2" s="1286"/>
      <c r="BRO2" s="1286"/>
      <c r="BRP2" s="1286"/>
      <c r="BRQ2" s="1286"/>
      <c r="BRR2" s="1286"/>
      <c r="BRS2" s="1286"/>
      <c r="BRT2" s="1286"/>
      <c r="BRU2" s="1286"/>
      <c r="BRV2" s="1286"/>
      <c r="BRW2" s="1286"/>
      <c r="BRX2" s="1286"/>
      <c r="BRY2" s="1286"/>
      <c r="BRZ2" s="1286"/>
      <c r="BSA2" s="1286"/>
      <c r="BSB2" s="1286"/>
      <c r="BSC2" s="1286"/>
      <c r="BSD2" s="1286"/>
      <c r="BSE2" s="1286"/>
      <c r="BSF2" s="1286"/>
      <c r="BSG2" s="1286"/>
      <c r="BSH2" s="1286"/>
      <c r="BSI2" s="1286"/>
      <c r="BSJ2" s="1286"/>
      <c r="BSK2" s="1286"/>
      <c r="BSL2" s="1286"/>
      <c r="BSM2" s="1286"/>
      <c r="BSN2" s="1286"/>
      <c r="BSO2" s="1286"/>
      <c r="BSP2" s="1286"/>
      <c r="BSQ2" s="1286"/>
      <c r="BSR2" s="1286"/>
      <c r="BSS2" s="1286"/>
      <c r="BST2" s="1286"/>
      <c r="BSU2" s="1286"/>
      <c r="BSV2" s="1286"/>
      <c r="BSW2" s="1286"/>
      <c r="BSX2" s="1286"/>
      <c r="BSY2" s="1286"/>
      <c r="BSZ2" s="1286"/>
      <c r="BTA2" s="1286"/>
      <c r="BTB2" s="1286"/>
      <c r="BTC2" s="1286"/>
      <c r="BTD2" s="1286"/>
      <c r="BTE2" s="1286"/>
      <c r="BTF2" s="1286"/>
      <c r="BTG2" s="1286"/>
      <c r="BTH2" s="1286"/>
      <c r="BTI2" s="1286"/>
      <c r="BTJ2" s="1286"/>
      <c r="BTK2" s="1286"/>
      <c r="BTL2" s="1286"/>
      <c r="BTM2" s="1286"/>
      <c r="BTN2" s="1286"/>
      <c r="BTO2" s="1286"/>
      <c r="BTP2" s="1286"/>
      <c r="BTQ2" s="1286"/>
      <c r="BTR2" s="1286"/>
      <c r="BTS2" s="1286"/>
      <c r="BTT2" s="1286"/>
      <c r="BTU2" s="1286"/>
      <c r="BTV2" s="1286"/>
      <c r="BTW2" s="1286"/>
      <c r="BTX2" s="1286"/>
      <c r="BTY2" s="1286"/>
      <c r="BTZ2" s="1286"/>
      <c r="BUA2" s="1286"/>
      <c r="BUB2" s="1286"/>
      <c r="BUC2" s="1286"/>
      <c r="BUD2" s="1286"/>
      <c r="BUE2" s="1286"/>
      <c r="BUF2" s="1286"/>
      <c r="BUG2" s="1286"/>
      <c r="BUH2" s="1286"/>
      <c r="BUI2" s="1286"/>
      <c r="BUJ2" s="1286"/>
      <c r="BUK2" s="1286"/>
      <c r="BUL2" s="1286"/>
      <c r="BUM2" s="1286"/>
      <c r="BUN2" s="1286"/>
      <c r="BUO2" s="1286"/>
      <c r="BUP2" s="1286"/>
      <c r="BUQ2" s="1286"/>
      <c r="BUR2" s="1286"/>
      <c r="BUS2" s="1286"/>
      <c r="BUT2" s="1286"/>
      <c r="BUU2" s="1286"/>
      <c r="BUV2" s="1286"/>
      <c r="BUW2" s="1286"/>
      <c r="BUX2" s="1286"/>
      <c r="BUY2" s="1286"/>
      <c r="BUZ2" s="1286"/>
      <c r="BVA2" s="1286"/>
      <c r="BVB2" s="1286"/>
      <c r="BVC2" s="1286"/>
      <c r="BVD2" s="1286"/>
      <c r="BVE2" s="1286"/>
      <c r="BVF2" s="1286"/>
      <c r="BVG2" s="1286"/>
      <c r="BVH2" s="1286"/>
      <c r="BVI2" s="1286"/>
      <c r="BVJ2" s="1286"/>
      <c r="BVK2" s="1286"/>
      <c r="BVL2" s="1286"/>
      <c r="BVM2" s="1286"/>
      <c r="BVN2" s="1286"/>
      <c r="BVO2" s="1286"/>
      <c r="BVP2" s="1286"/>
      <c r="BVQ2" s="1286"/>
      <c r="BVR2" s="1286"/>
      <c r="BVS2" s="1286"/>
      <c r="BVT2" s="1286"/>
      <c r="BVU2" s="1286"/>
      <c r="BVV2" s="1286"/>
      <c r="BVW2" s="1286"/>
      <c r="BVX2" s="1286"/>
      <c r="BVY2" s="1286"/>
      <c r="BVZ2" s="1286"/>
      <c r="BWA2" s="1286"/>
      <c r="BWB2" s="1286"/>
      <c r="BWC2" s="1286"/>
      <c r="BWD2" s="1286"/>
      <c r="BWE2" s="1286"/>
      <c r="BWF2" s="1286"/>
      <c r="BWG2" s="1286"/>
      <c r="BWH2" s="1286"/>
      <c r="BWI2" s="1286"/>
      <c r="BWJ2" s="1286"/>
      <c r="BWK2" s="1286"/>
      <c r="BWL2" s="1286"/>
      <c r="BWM2" s="1286"/>
      <c r="BWN2" s="1286"/>
      <c r="BWO2" s="1286"/>
      <c r="BWP2" s="1286"/>
      <c r="BWQ2" s="1286"/>
      <c r="BWR2" s="1286"/>
      <c r="BWS2" s="1286"/>
      <c r="BWT2" s="1286"/>
      <c r="BWU2" s="1286"/>
      <c r="BWV2" s="1286"/>
      <c r="BWW2" s="1286"/>
      <c r="BWX2" s="1286"/>
      <c r="BWY2" s="1286"/>
      <c r="BWZ2" s="1286"/>
      <c r="BXA2" s="1286"/>
      <c r="BXB2" s="1286"/>
      <c r="BXC2" s="1286"/>
      <c r="BXD2" s="1286"/>
      <c r="BXE2" s="1286"/>
      <c r="BXF2" s="1286"/>
      <c r="BXG2" s="1286"/>
      <c r="BXH2" s="1286"/>
      <c r="BXI2" s="1286"/>
      <c r="BXJ2" s="1286"/>
      <c r="BXK2" s="1286"/>
      <c r="BXL2" s="1286"/>
      <c r="BXM2" s="1286"/>
      <c r="BXN2" s="1286"/>
      <c r="BXO2" s="1286"/>
      <c r="BXP2" s="1286"/>
      <c r="BXQ2" s="1286"/>
      <c r="BXR2" s="1286"/>
      <c r="BXS2" s="1286"/>
      <c r="BXT2" s="1286"/>
      <c r="BXU2" s="1286"/>
      <c r="BXV2" s="1286"/>
      <c r="BXW2" s="1286"/>
      <c r="BXX2" s="1286"/>
      <c r="BXY2" s="1286"/>
      <c r="BXZ2" s="1286"/>
      <c r="BYA2" s="1286"/>
      <c r="BYB2" s="1286"/>
      <c r="BYC2" s="1286"/>
      <c r="BYD2" s="1286"/>
      <c r="BYE2" s="1286"/>
      <c r="BYF2" s="1286"/>
      <c r="BYG2" s="1286"/>
      <c r="BYH2" s="1286"/>
      <c r="BYI2" s="1286"/>
      <c r="BYJ2" s="1286"/>
      <c r="BYK2" s="1286"/>
      <c r="BYL2" s="1286"/>
      <c r="BYM2" s="1286"/>
      <c r="BYN2" s="1286"/>
      <c r="BYO2" s="1286"/>
      <c r="BYP2" s="1286"/>
      <c r="BYQ2" s="1286"/>
      <c r="BYR2" s="1286"/>
      <c r="BYS2" s="1286"/>
      <c r="BYT2" s="1286"/>
      <c r="BYU2" s="1286"/>
      <c r="BYV2" s="1286"/>
      <c r="BYW2" s="1286"/>
      <c r="BYX2" s="1286"/>
      <c r="BYY2" s="1286"/>
      <c r="BYZ2" s="1286"/>
      <c r="BZA2" s="1286"/>
      <c r="BZB2" s="1286"/>
      <c r="BZC2" s="1286"/>
      <c r="BZD2" s="1286"/>
      <c r="BZE2" s="1286"/>
      <c r="BZF2" s="1286"/>
      <c r="BZG2" s="1286"/>
      <c r="BZH2" s="1286"/>
      <c r="BZI2" s="1286"/>
      <c r="BZJ2" s="1286"/>
      <c r="BZK2" s="1286"/>
      <c r="BZL2" s="1286"/>
      <c r="BZM2" s="1286"/>
      <c r="BZN2" s="1286"/>
      <c r="BZO2" s="1286"/>
      <c r="BZP2" s="1286"/>
      <c r="BZQ2" s="1286"/>
      <c r="BZR2" s="1286"/>
      <c r="BZS2" s="1286"/>
      <c r="BZT2" s="1286"/>
      <c r="BZU2" s="1286"/>
      <c r="BZV2" s="1286"/>
      <c r="BZW2" s="1286"/>
      <c r="BZX2" s="1286"/>
      <c r="BZY2" s="1286"/>
      <c r="BZZ2" s="1286"/>
      <c r="CAA2" s="1286"/>
      <c r="CAB2" s="1286"/>
      <c r="CAC2" s="1286"/>
      <c r="CAD2" s="1286"/>
      <c r="CAE2" s="1286"/>
      <c r="CAF2" s="1286"/>
      <c r="CAG2" s="1286"/>
      <c r="CAH2" s="1286"/>
      <c r="CAI2" s="1286"/>
      <c r="CAJ2" s="1286"/>
      <c r="CAK2" s="1286"/>
      <c r="CAL2" s="1286"/>
      <c r="CAM2" s="1286"/>
      <c r="CAN2" s="1286"/>
      <c r="CAO2" s="1286"/>
      <c r="CAP2" s="1286"/>
      <c r="CAQ2" s="1286"/>
      <c r="CAR2" s="1286"/>
      <c r="CAS2" s="1286"/>
      <c r="CAT2" s="1286"/>
      <c r="CAU2" s="1286"/>
      <c r="CAV2" s="1286"/>
      <c r="CAW2" s="1286"/>
      <c r="CAX2" s="1286"/>
      <c r="CAY2" s="1286"/>
      <c r="CAZ2" s="1286"/>
      <c r="CBA2" s="1286"/>
      <c r="CBB2" s="1286"/>
      <c r="CBC2" s="1286"/>
      <c r="CBD2" s="1286"/>
      <c r="CBE2" s="1286"/>
      <c r="CBF2" s="1286"/>
      <c r="CBG2" s="1286"/>
      <c r="CBH2" s="1286"/>
      <c r="CBI2" s="1286"/>
      <c r="CBJ2" s="1286"/>
      <c r="CBK2" s="1286"/>
      <c r="CBL2" s="1286"/>
      <c r="CBM2" s="1286"/>
      <c r="CBN2" s="1286"/>
      <c r="CBO2" s="1286"/>
      <c r="CBP2" s="1286"/>
      <c r="CBQ2" s="1286"/>
      <c r="CBR2" s="1286"/>
      <c r="CBS2" s="1286"/>
      <c r="CBT2" s="1286"/>
      <c r="CBU2" s="1286"/>
      <c r="CBV2" s="1286"/>
      <c r="CBW2" s="1286"/>
      <c r="CBX2" s="1286"/>
      <c r="CBY2" s="1286"/>
      <c r="CBZ2" s="1286"/>
      <c r="CCA2" s="1286"/>
      <c r="CCB2" s="1286"/>
      <c r="CCC2" s="1286"/>
      <c r="CCD2" s="1286"/>
      <c r="CCE2" s="1286"/>
      <c r="CCF2" s="1286"/>
      <c r="CCG2" s="1286"/>
      <c r="CCH2" s="1286"/>
      <c r="CCI2" s="1286"/>
      <c r="CCJ2" s="1286"/>
      <c r="CCK2" s="1286"/>
      <c r="CCL2" s="1286"/>
      <c r="CCM2" s="1286"/>
      <c r="CCN2" s="1286"/>
      <c r="CCO2" s="1286"/>
      <c r="CCP2" s="1286"/>
      <c r="CCQ2" s="1286"/>
      <c r="CCR2" s="1286"/>
      <c r="CCS2" s="1286"/>
      <c r="CCT2" s="1286"/>
      <c r="CCU2" s="1286"/>
      <c r="CCV2" s="1286"/>
      <c r="CCW2" s="1286"/>
      <c r="CCX2" s="1286"/>
      <c r="CCY2" s="1286"/>
      <c r="CCZ2" s="1286"/>
      <c r="CDA2" s="1286"/>
      <c r="CDB2" s="1286"/>
      <c r="CDC2" s="1286"/>
      <c r="CDD2" s="1286"/>
      <c r="CDE2" s="1286"/>
      <c r="CDF2" s="1286"/>
      <c r="CDG2" s="1286"/>
      <c r="CDH2" s="1286"/>
      <c r="CDI2" s="1286"/>
      <c r="CDJ2" s="1286"/>
      <c r="CDK2" s="1286"/>
      <c r="CDL2" s="1286"/>
      <c r="CDM2" s="1286"/>
      <c r="CDN2" s="1286"/>
      <c r="CDO2" s="1286"/>
      <c r="CDP2" s="1286"/>
      <c r="CDQ2" s="1286"/>
      <c r="CDR2" s="1286"/>
      <c r="CDS2" s="1286"/>
      <c r="CDT2" s="1286"/>
      <c r="CDU2" s="1286"/>
      <c r="CDV2" s="1286"/>
      <c r="CDW2" s="1286"/>
      <c r="CDX2" s="1286"/>
      <c r="CDY2" s="1286"/>
      <c r="CDZ2" s="1286"/>
      <c r="CEA2" s="1286"/>
      <c r="CEB2" s="1286"/>
      <c r="CEC2" s="1286"/>
      <c r="CED2" s="1286"/>
      <c r="CEE2" s="1286"/>
      <c r="CEF2" s="1286"/>
      <c r="CEG2" s="1286"/>
      <c r="CEH2" s="1286"/>
      <c r="CEI2" s="1286"/>
      <c r="CEJ2" s="1286"/>
      <c r="CEK2" s="1286"/>
      <c r="CEL2" s="1286"/>
      <c r="CEM2" s="1286"/>
      <c r="CEN2" s="1286"/>
      <c r="CEO2" s="1286"/>
      <c r="CEP2" s="1286"/>
      <c r="CEQ2" s="1286"/>
      <c r="CER2" s="1286"/>
      <c r="CES2" s="1286"/>
      <c r="CET2" s="1286"/>
      <c r="CEU2" s="1286"/>
      <c r="CEV2" s="1286"/>
      <c r="CEW2" s="1286"/>
      <c r="CEX2" s="1286"/>
      <c r="CEY2" s="1286"/>
      <c r="CEZ2" s="1286"/>
      <c r="CFA2" s="1286"/>
      <c r="CFB2" s="1286"/>
      <c r="CFC2" s="1286"/>
      <c r="CFD2" s="1286"/>
      <c r="CFE2" s="1286"/>
      <c r="CFF2" s="1286"/>
      <c r="CFG2" s="1286"/>
      <c r="CFH2" s="1286"/>
      <c r="CFI2" s="1286"/>
      <c r="CFJ2" s="1286"/>
      <c r="CFK2" s="1286"/>
      <c r="CFL2" s="1286"/>
      <c r="CFM2" s="1286"/>
      <c r="CFN2" s="1286"/>
      <c r="CFO2" s="1286"/>
      <c r="CFP2" s="1286"/>
      <c r="CFQ2" s="1286"/>
      <c r="CFR2" s="1286"/>
      <c r="CFS2" s="1286"/>
      <c r="CFT2" s="1286"/>
      <c r="CFU2" s="1286"/>
      <c r="CFV2" s="1286"/>
      <c r="CFW2" s="1286"/>
      <c r="CFX2" s="1286"/>
      <c r="CFY2" s="1286"/>
      <c r="CFZ2" s="1286"/>
      <c r="CGA2" s="1286"/>
      <c r="CGB2" s="1286"/>
      <c r="CGC2" s="1286"/>
      <c r="CGD2" s="1286"/>
      <c r="CGE2" s="1286"/>
      <c r="CGF2" s="1286"/>
      <c r="CGG2" s="1286"/>
      <c r="CGH2" s="1286"/>
      <c r="CGI2" s="1286"/>
      <c r="CGJ2" s="1286"/>
      <c r="CGK2" s="1286"/>
      <c r="CGL2" s="1286"/>
      <c r="CGM2" s="1286"/>
      <c r="CGN2" s="1286"/>
      <c r="CGO2" s="1286"/>
      <c r="CGP2" s="1286"/>
      <c r="CGQ2" s="1286"/>
      <c r="CGR2" s="1286"/>
      <c r="CGS2" s="1286"/>
      <c r="CGT2" s="1286"/>
      <c r="CGU2" s="1286"/>
      <c r="CGV2" s="1286"/>
      <c r="CGW2" s="1286"/>
      <c r="CGX2" s="1286"/>
      <c r="CGY2" s="1286"/>
      <c r="CGZ2" s="1286"/>
      <c r="CHA2" s="1286"/>
      <c r="CHB2" s="1286"/>
      <c r="CHC2" s="1286"/>
      <c r="CHD2" s="1286"/>
      <c r="CHE2" s="1286"/>
      <c r="CHF2" s="1286"/>
      <c r="CHG2" s="1286"/>
      <c r="CHH2" s="1286"/>
      <c r="CHI2" s="1286"/>
      <c r="CHJ2" s="1286"/>
      <c r="CHK2" s="1286"/>
      <c r="CHL2" s="1286"/>
      <c r="CHM2" s="1286"/>
      <c r="CHN2" s="1286"/>
      <c r="CHO2" s="1286"/>
      <c r="CHP2" s="1286"/>
      <c r="CHQ2" s="1286"/>
      <c r="CHR2" s="1286"/>
      <c r="CHS2" s="1286"/>
      <c r="CHT2" s="1286"/>
      <c r="CHU2" s="1286"/>
      <c r="CHV2" s="1286"/>
      <c r="CHW2" s="1286"/>
      <c r="CHX2" s="1286"/>
      <c r="CHY2" s="1286"/>
      <c r="CHZ2" s="1286"/>
      <c r="CIA2" s="1286"/>
      <c r="CIB2" s="1286"/>
      <c r="CIC2" s="1286"/>
      <c r="CID2" s="1286"/>
      <c r="CIE2" s="1286"/>
      <c r="CIF2" s="1286"/>
      <c r="CIG2" s="1286"/>
      <c r="CIH2" s="1286"/>
      <c r="CII2" s="1286"/>
      <c r="CIJ2" s="1286"/>
      <c r="CIK2" s="1286"/>
      <c r="CIL2" s="1286"/>
      <c r="CIM2" s="1286"/>
      <c r="CIN2" s="1286"/>
      <c r="CIO2" s="1286"/>
      <c r="CIP2" s="1286"/>
      <c r="CIQ2" s="1286"/>
      <c r="CIR2" s="1286"/>
      <c r="CIS2" s="1286"/>
      <c r="CIT2" s="1286"/>
      <c r="CIU2" s="1286"/>
      <c r="CIV2" s="1286"/>
      <c r="CIW2" s="1286"/>
      <c r="CIX2" s="1286"/>
      <c r="CIY2" s="1286"/>
      <c r="CIZ2" s="1286"/>
      <c r="CJA2" s="1286"/>
      <c r="CJB2" s="1286"/>
      <c r="CJC2" s="1286"/>
      <c r="CJD2" s="1286"/>
      <c r="CJE2" s="1286"/>
      <c r="CJF2" s="1286"/>
      <c r="CJG2" s="1286"/>
      <c r="CJH2" s="1286"/>
      <c r="CJI2" s="1286"/>
      <c r="CJJ2" s="1286"/>
      <c r="CJK2" s="1286"/>
      <c r="CJL2" s="1286"/>
      <c r="CJM2" s="1286"/>
      <c r="CJN2" s="1286"/>
      <c r="CJO2" s="1286"/>
      <c r="CJP2" s="1286"/>
      <c r="CJQ2" s="1286"/>
      <c r="CJR2" s="1286"/>
      <c r="CJS2" s="1286"/>
      <c r="CJT2" s="1286"/>
      <c r="CJU2" s="1286"/>
      <c r="CJV2" s="1286"/>
      <c r="CJW2" s="1286"/>
      <c r="CJX2" s="1286"/>
      <c r="CJY2" s="1286"/>
      <c r="CJZ2" s="1286"/>
      <c r="CKA2" s="1286"/>
      <c r="CKB2" s="1286"/>
      <c r="CKC2" s="1286"/>
      <c r="CKD2" s="1286"/>
      <c r="CKE2" s="1286"/>
      <c r="CKF2" s="1286"/>
      <c r="CKG2" s="1286"/>
      <c r="CKH2" s="1286"/>
      <c r="CKI2" s="1286"/>
      <c r="CKJ2" s="1286"/>
      <c r="CKK2" s="1286"/>
      <c r="CKL2" s="1286"/>
      <c r="CKM2" s="1286"/>
      <c r="CKN2" s="1286"/>
      <c r="CKO2" s="1286"/>
      <c r="CKP2" s="1286"/>
      <c r="CKQ2" s="1286"/>
      <c r="CKR2" s="1286"/>
      <c r="CKS2" s="1286"/>
      <c r="CKT2" s="1286"/>
      <c r="CKU2" s="1286"/>
      <c r="CKV2" s="1286"/>
      <c r="CKW2" s="1286"/>
      <c r="CKX2" s="1286"/>
      <c r="CKY2" s="1286"/>
      <c r="CKZ2" s="1286"/>
      <c r="CLA2" s="1286"/>
      <c r="CLB2" s="1286"/>
      <c r="CLC2" s="1286"/>
      <c r="CLD2" s="1286"/>
      <c r="CLE2" s="1286"/>
      <c r="CLF2" s="1286"/>
      <c r="CLG2" s="1286"/>
      <c r="CLH2" s="1286"/>
      <c r="CLI2" s="1286"/>
      <c r="CLJ2" s="1286"/>
      <c r="CLK2" s="1286"/>
      <c r="CLL2" s="1286"/>
      <c r="CLM2" s="1286"/>
      <c r="CLN2" s="1286"/>
      <c r="CLO2" s="1286"/>
      <c r="CLP2" s="1286"/>
      <c r="CLQ2" s="1286"/>
      <c r="CLR2" s="1286"/>
      <c r="CLS2" s="1286"/>
      <c r="CLT2" s="1286"/>
      <c r="CLU2" s="1286"/>
      <c r="CLV2" s="1286"/>
      <c r="CLW2" s="1286"/>
      <c r="CLX2" s="1286"/>
      <c r="CLY2" s="1286"/>
      <c r="CLZ2" s="1286"/>
      <c r="CMA2" s="1286"/>
      <c r="CMB2" s="1286"/>
      <c r="CMC2" s="1286"/>
      <c r="CMD2" s="1286"/>
      <c r="CME2" s="1286"/>
      <c r="CMF2" s="1286"/>
      <c r="CMG2" s="1286"/>
      <c r="CMH2" s="1286"/>
      <c r="CMI2" s="1286"/>
      <c r="CMJ2" s="1286"/>
      <c r="CMK2" s="1286"/>
      <c r="CML2" s="1286"/>
      <c r="CMM2" s="1286"/>
      <c r="CMN2" s="1286"/>
      <c r="CMO2" s="1286"/>
      <c r="CMP2" s="1286"/>
      <c r="CMQ2" s="1286"/>
      <c r="CMR2" s="1286"/>
      <c r="CMS2" s="1286"/>
      <c r="CMT2" s="1286"/>
      <c r="CMU2" s="1286"/>
      <c r="CMV2" s="1286"/>
      <c r="CMW2" s="1286"/>
      <c r="CMX2" s="1286"/>
      <c r="CMY2" s="1286"/>
      <c r="CMZ2" s="1286"/>
      <c r="CNA2" s="1286"/>
      <c r="CNB2" s="1286"/>
      <c r="CNC2" s="1286"/>
      <c r="CND2" s="1286"/>
      <c r="CNE2" s="1286"/>
      <c r="CNF2" s="1286"/>
      <c r="CNG2" s="1286"/>
      <c r="CNH2" s="1286"/>
      <c r="CNI2" s="1286"/>
      <c r="CNJ2" s="1286"/>
      <c r="CNK2" s="1286"/>
      <c r="CNL2" s="1286"/>
      <c r="CNM2" s="1286"/>
      <c r="CNN2" s="1286"/>
      <c r="CNO2" s="1286"/>
      <c r="CNP2" s="1286"/>
      <c r="CNQ2" s="1286"/>
      <c r="CNR2" s="1286"/>
      <c r="CNS2" s="1286"/>
      <c r="CNT2" s="1286"/>
      <c r="CNU2" s="1286"/>
      <c r="CNV2" s="1286"/>
      <c r="CNW2" s="1286"/>
      <c r="CNX2" s="1286"/>
      <c r="CNY2" s="1286"/>
      <c r="CNZ2" s="1286"/>
      <c r="COA2" s="1286"/>
      <c r="COB2" s="1286"/>
      <c r="COC2" s="1286"/>
      <c r="COD2" s="1286"/>
      <c r="COE2" s="1286"/>
      <c r="COF2" s="1286"/>
      <c r="COG2" s="1286"/>
      <c r="COH2" s="1286"/>
      <c r="COI2" s="1286"/>
      <c r="COJ2" s="1286"/>
      <c r="COK2" s="1286"/>
      <c r="COL2" s="1286"/>
      <c r="COM2" s="1286"/>
      <c r="CON2" s="1286"/>
      <c r="COO2" s="1286"/>
      <c r="COP2" s="1286"/>
      <c r="COQ2" s="1286"/>
      <c r="COR2" s="1286"/>
      <c r="COS2" s="1286"/>
      <c r="COT2" s="1286"/>
      <c r="COU2" s="1286"/>
      <c r="COV2" s="1286"/>
      <c r="COW2" s="1286"/>
      <c r="COX2" s="1286"/>
      <c r="COY2" s="1286"/>
      <c r="COZ2" s="1286"/>
      <c r="CPA2" s="1286"/>
      <c r="CPB2" s="1286"/>
      <c r="CPC2" s="1286"/>
      <c r="CPD2" s="1286"/>
      <c r="CPE2" s="1286"/>
      <c r="CPF2" s="1286"/>
      <c r="CPG2" s="1286"/>
      <c r="CPH2" s="1286"/>
      <c r="CPI2" s="1286"/>
      <c r="CPJ2" s="1286"/>
      <c r="CPK2" s="1286"/>
      <c r="CPL2" s="1286"/>
      <c r="CPM2" s="1286"/>
      <c r="CPN2" s="1286"/>
      <c r="CPO2" s="1286"/>
      <c r="CPP2" s="1286"/>
      <c r="CPQ2" s="1286"/>
      <c r="CPR2" s="1286"/>
      <c r="CPS2" s="1286"/>
      <c r="CPT2" s="1286"/>
      <c r="CPU2" s="1286"/>
      <c r="CPV2" s="1286"/>
      <c r="CPW2" s="1286"/>
      <c r="CPX2" s="1286"/>
      <c r="CPY2" s="1286"/>
      <c r="CPZ2" s="1286"/>
      <c r="CQA2" s="1286"/>
      <c r="CQB2" s="1286"/>
      <c r="CQC2" s="1286"/>
      <c r="CQD2" s="1286"/>
      <c r="CQE2" s="1286"/>
      <c r="CQF2" s="1286"/>
      <c r="CQG2" s="1286"/>
      <c r="CQH2" s="1286"/>
      <c r="CQI2" s="1286"/>
      <c r="CQJ2" s="1286"/>
      <c r="CQK2" s="1286"/>
      <c r="CQL2" s="1286"/>
      <c r="CQM2" s="1286"/>
      <c r="CQN2" s="1286"/>
      <c r="CQO2" s="1286"/>
      <c r="CQP2" s="1286"/>
      <c r="CQQ2" s="1286"/>
      <c r="CQR2" s="1286"/>
      <c r="CQS2" s="1286"/>
      <c r="CQT2" s="1286"/>
      <c r="CQU2" s="1286"/>
      <c r="CQV2" s="1286"/>
      <c r="CQW2" s="1286"/>
      <c r="CQX2" s="1286"/>
      <c r="CQY2" s="1286"/>
      <c r="CQZ2" s="1286"/>
      <c r="CRA2" s="1286"/>
      <c r="CRB2" s="1286"/>
      <c r="CRC2" s="1286"/>
      <c r="CRD2" s="1286"/>
      <c r="CRE2" s="1286"/>
      <c r="CRF2" s="1286"/>
      <c r="CRG2" s="1286"/>
      <c r="CRH2" s="1286"/>
      <c r="CRI2" s="1286"/>
      <c r="CRJ2" s="1286"/>
      <c r="CRK2" s="1286"/>
      <c r="CRL2" s="1286"/>
      <c r="CRM2" s="1286"/>
      <c r="CRN2" s="1286"/>
      <c r="CRO2" s="1286"/>
      <c r="CRP2" s="1286"/>
      <c r="CRQ2" s="1286"/>
      <c r="CRR2" s="1286"/>
      <c r="CRS2" s="1286"/>
      <c r="CRT2" s="1286"/>
      <c r="CRU2" s="1286"/>
      <c r="CRV2" s="1286"/>
      <c r="CRW2" s="1286"/>
      <c r="CRX2" s="1286"/>
      <c r="CRY2" s="1286"/>
      <c r="CRZ2" s="1286"/>
      <c r="CSA2" s="1286"/>
      <c r="CSB2" s="1286"/>
      <c r="CSC2" s="1286"/>
      <c r="CSD2" s="1286"/>
      <c r="CSE2" s="1286"/>
      <c r="CSF2" s="1286"/>
      <c r="CSG2" s="1286"/>
      <c r="CSH2" s="1286"/>
      <c r="CSI2" s="1286"/>
      <c r="CSJ2" s="1286"/>
      <c r="CSK2" s="1286"/>
      <c r="CSL2" s="1286"/>
      <c r="CSM2" s="1286"/>
      <c r="CSN2" s="1286"/>
      <c r="CSO2" s="1286"/>
      <c r="CSP2" s="1286"/>
      <c r="CSQ2" s="1286"/>
      <c r="CSR2" s="1286"/>
      <c r="CSS2" s="1286"/>
      <c r="CST2" s="1286"/>
      <c r="CSU2" s="1286"/>
      <c r="CSV2" s="1286"/>
      <c r="CSW2" s="1286"/>
      <c r="CSX2" s="1286"/>
      <c r="CSY2" s="1286"/>
      <c r="CSZ2" s="1286"/>
      <c r="CTA2" s="1286"/>
      <c r="CTB2" s="1286"/>
      <c r="CTC2" s="1286"/>
      <c r="CTD2" s="1286"/>
      <c r="CTE2" s="1286"/>
      <c r="CTF2" s="1286"/>
      <c r="CTG2" s="1286"/>
      <c r="CTH2" s="1286"/>
      <c r="CTI2" s="1286"/>
      <c r="CTJ2" s="1286"/>
      <c r="CTK2" s="1286"/>
      <c r="CTL2" s="1286"/>
      <c r="CTM2" s="1286"/>
      <c r="CTN2" s="1286"/>
      <c r="CTO2" s="1286"/>
      <c r="CTP2" s="1286"/>
      <c r="CTQ2" s="1286"/>
      <c r="CTR2" s="1286"/>
      <c r="CTS2" s="1286"/>
      <c r="CTT2" s="1286"/>
      <c r="CTU2" s="1286"/>
      <c r="CTV2" s="1286"/>
      <c r="CTW2" s="1286"/>
      <c r="CTX2" s="1286"/>
      <c r="CTY2" s="1286"/>
      <c r="CTZ2" s="1286"/>
      <c r="CUA2" s="1286"/>
      <c r="CUB2" s="1286"/>
      <c r="CUC2" s="1286"/>
      <c r="CUD2" s="1286"/>
      <c r="CUE2" s="1286"/>
      <c r="CUF2" s="1286"/>
      <c r="CUG2" s="1286"/>
      <c r="CUH2" s="1286"/>
      <c r="CUI2" s="1286"/>
      <c r="CUJ2" s="1286"/>
      <c r="CUK2" s="1286"/>
      <c r="CUL2" s="1286"/>
      <c r="CUM2" s="1286"/>
      <c r="CUN2" s="1286"/>
      <c r="CUO2" s="1286"/>
      <c r="CUP2" s="1286"/>
      <c r="CUQ2" s="1286"/>
      <c r="CUR2" s="1286"/>
      <c r="CUS2" s="1286"/>
      <c r="CUT2" s="1286"/>
      <c r="CUU2" s="1286"/>
      <c r="CUV2" s="1286"/>
      <c r="CUW2" s="1286"/>
      <c r="CUX2" s="1286"/>
      <c r="CUY2" s="1286"/>
      <c r="CUZ2" s="1286"/>
      <c r="CVA2" s="1286"/>
      <c r="CVB2" s="1286"/>
      <c r="CVC2" s="1286"/>
      <c r="CVD2" s="1286"/>
      <c r="CVE2" s="1286"/>
      <c r="CVF2" s="1286"/>
      <c r="CVG2" s="1286"/>
      <c r="CVH2" s="1286"/>
      <c r="CVI2" s="1286"/>
      <c r="CVJ2" s="1286"/>
      <c r="CVK2" s="1286"/>
      <c r="CVL2" s="1286"/>
      <c r="CVM2" s="1286"/>
      <c r="CVN2" s="1286"/>
      <c r="CVO2" s="1286"/>
      <c r="CVP2" s="1286"/>
      <c r="CVQ2" s="1286"/>
      <c r="CVR2" s="1286"/>
      <c r="CVS2" s="1286"/>
      <c r="CVT2" s="1286"/>
      <c r="CVU2" s="1286"/>
      <c r="CVV2" s="1286"/>
      <c r="CVW2" s="1286"/>
      <c r="CVX2" s="1286"/>
      <c r="CVY2" s="1286"/>
      <c r="CVZ2" s="1286"/>
      <c r="CWA2" s="1286"/>
      <c r="CWB2" s="1286"/>
      <c r="CWC2" s="1286"/>
      <c r="CWD2" s="1286"/>
      <c r="CWE2" s="1286"/>
      <c r="CWF2" s="1286"/>
      <c r="CWG2" s="1286"/>
      <c r="CWH2" s="1286"/>
      <c r="CWI2" s="1286"/>
      <c r="CWJ2" s="1286"/>
      <c r="CWK2" s="1286"/>
      <c r="CWL2" s="1286"/>
      <c r="CWM2" s="1286"/>
      <c r="CWN2" s="1286"/>
      <c r="CWO2" s="1286"/>
      <c r="CWP2" s="1286"/>
      <c r="CWQ2" s="1286"/>
      <c r="CWR2" s="1286"/>
      <c r="CWS2" s="1286"/>
      <c r="CWT2" s="1286"/>
      <c r="CWU2" s="1286"/>
      <c r="CWV2" s="1286"/>
      <c r="CWW2" s="1286"/>
      <c r="CWX2" s="1286"/>
      <c r="CWY2" s="1286"/>
      <c r="CWZ2" s="1286"/>
      <c r="CXA2" s="1286"/>
      <c r="CXB2" s="1286"/>
      <c r="CXC2" s="1286"/>
      <c r="CXD2" s="1286"/>
      <c r="CXE2" s="1286"/>
      <c r="CXF2" s="1286"/>
      <c r="CXG2" s="1286"/>
      <c r="CXH2" s="1286"/>
      <c r="CXI2" s="1286"/>
      <c r="CXJ2" s="1286"/>
      <c r="CXK2" s="1286"/>
      <c r="CXL2" s="1286"/>
      <c r="CXM2" s="1286"/>
      <c r="CXN2" s="1286"/>
      <c r="CXO2" s="1286"/>
      <c r="CXP2" s="1286"/>
      <c r="CXQ2" s="1286"/>
      <c r="CXR2" s="1286"/>
      <c r="CXS2" s="1286"/>
      <c r="CXT2" s="1286"/>
      <c r="CXU2" s="1286"/>
      <c r="CXV2" s="1286"/>
      <c r="CXW2" s="1286"/>
      <c r="CXX2" s="1286"/>
      <c r="CXY2" s="1286"/>
      <c r="CXZ2" s="1286"/>
      <c r="CYA2" s="1286"/>
      <c r="CYB2" s="1286"/>
      <c r="CYC2" s="1286"/>
      <c r="CYD2" s="1286"/>
      <c r="CYE2" s="1286"/>
      <c r="CYF2" s="1286"/>
      <c r="CYG2" s="1286"/>
      <c r="CYH2" s="1286"/>
      <c r="CYI2" s="1286"/>
      <c r="CYJ2" s="1286"/>
      <c r="CYK2" s="1286"/>
      <c r="CYL2" s="1286"/>
      <c r="CYM2" s="1286"/>
      <c r="CYN2" s="1286"/>
      <c r="CYO2" s="1286"/>
      <c r="CYP2" s="1286"/>
      <c r="CYQ2" s="1286"/>
      <c r="CYR2" s="1286"/>
      <c r="CYS2" s="1286"/>
      <c r="CYT2" s="1286"/>
      <c r="CYU2" s="1286"/>
      <c r="CYV2" s="1286"/>
      <c r="CYW2" s="1286"/>
      <c r="CYX2" s="1286"/>
      <c r="CYY2" s="1286"/>
      <c r="CYZ2" s="1286"/>
      <c r="CZA2" s="1286"/>
      <c r="CZB2" s="1286"/>
      <c r="CZC2" s="1286"/>
      <c r="CZD2" s="1286"/>
      <c r="CZE2" s="1286"/>
      <c r="CZF2" s="1286"/>
      <c r="CZG2" s="1286"/>
      <c r="CZH2" s="1286"/>
      <c r="CZI2" s="1286"/>
      <c r="CZJ2" s="1286"/>
      <c r="CZK2" s="1286"/>
      <c r="CZL2" s="1286"/>
      <c r="CZM2" s="1286"/>
      <c r="CZN2" s="1286"/>
      <c r="CZO2" s="1286"/>
      <c r="CZP2" s="1286"/>
      <c r="CZQ2" s="1286"/>
      <c r="CZR2" s="1286"/>
      <c r="CZS2" s="1286"/>
      <c r="CZT2" s="1286"/>
      <c r="CZU2" s="1286"/>
      <c r="CZV2" s="1286"/>
      <c r="CZW2" s="1286"/>
      <c r="CZX2" s="1286"/>
      <c r="CZY2" s="1286"/>
      <c r="CZZ2" s="1286"/>
      <c r="DAA2" s="1286"/>
      <c r="DAB2" s="1286"/>
      <c r="DAC2" s="1286"/>
      <c r="DAD2" s="1286"/>
      <c r="DAE2" s="1286"/>
      <c r="DAF2" s="1286"/>
      <c r="DAG2" s="1286"/>
      <c r="DAH2" s="1286"/>
      <c r="DAI2" s="1286"/>
      <c r="DAJ2" s="1286"/>
      <c r="DAK2" s="1286"/>
      <c r="DAL2" s="1286"/>
      <c r="DAM2" s="1286"/>
      <c r="DAN2" s="1286"/>
      <c r="DAO2" s="1286"/>
      <c r="DAP2" s="1286"/>
      <c r="DAQ2" s="1286"/>
      <c r="DAR2" s="1286"/>
      <c r="DAS2" s="1286"/>
      <c r="DAT2" s="1286"/>
      <c r="DAU2" s="1286"/>
      <c r="DAV2" s="1286"/>
      <c r="DAW2" s="1286"/>
      <c r="DAX2" s="1286"/>
      <c r="DAY2" s="1286"/>
      <c r="DAZ2" s="1286"/>
      <c r="DBA2" s="1286"/>
      <c r="DBB2" s="1286"/>
      <c r="DBC2" s="1286"/>
      <c r="DBD2" s="1286"/>
      <c r="DBE2" s="1286"/>
      <c r="DBF2" s="1286"/>
      <c r="DBG2" s="1286"/>
      <c r="DBH2" s="1286"/>
      <c r="DBI2" s="1286"/>
      <c r="DBJ2" s="1286"/>
      <c r="DBK2" s="1286"/>
      <c r="DBL2" s="1286"/>
      <c r="DBM2" s="1286"/>
      <c r="DBN2" s="1286"/>
      <c r="DBO2" s="1286"/>
      <c r="DBP2" s="1286"/>
      <c r="DBQ2" s="1286"/>
      <c r="DBR2" s="1286"/>
      <c r="DBS2" s="1286"/>
      <c r="DBT2" s="1286"/>
      <c r="DBU2" s="1286"/>
      <c r="DBV2" s="1286"/>
      <c r="DBW2" s="1286"/>
      <c r="DBX2" s="1286"/>
      <c r="DBY2" s="1286"/>
      <c r="DBZ2" s="1286"/>
      <c r="DCA2" s="1286"/>
      <c r="DCB2" s="1286"/>
      <c r="DCC2" s="1286"/>
      <c r="DCD2" s="1286"/>
      <c r="DCE2" s="1286"/>
      <c r="DCF2" s="1286"/>
      <c r="DCG2" s="1286"/>
      <c r="DCH2" s="1286"/>
      <c r="DCI2" s="1286"/>
      <c r="DCJ2" s="1286"/>
      <c r="DCK2" s="1286"/>
      <c r="DCL2" s="1286"/>
      <c r="DCM2" s="1286"/>
      <c r="DCN2" s="1286"/>
      <c r="DCO2" s="1286"/>
      <c r="DCP2" s="1286"/>
      <c r="DCQ2" s="1286"/>
      <c r="DCR2" s="1286"/>
      <c r="DCS2" s="1286"/>
      <c r="DCT2" s="1286"/>
      <c r="DCU2" s="1286"/>
      <c r="DCV2" s="1286"/>
      <c r="DCW2" s="1286"/>
      <c r="DCX2" s="1286"/>
      <c r="DCY2" s="1286"/>
      <c r="DCZ2" s="1286"/>
      <c r="DDA2" s="1286"/>
      <c r="DDB2" s="1286"/>
      <c r="DDC2" s="1286"/>
      <c r="DDD2" s="1286"/>
      <c r="DDE2" s="1286"/>
      <c r="DDF2" s="1286"/>
      <c r="DDG2" s="1286"/>
      <c r="DDH2" s="1286"/>
      <c r="DDI2" s="1286"/>
      <c r="DDJ2" s="1286"/>
      <c r="DDK2" s="1286"/>
      <c r="DDL2" s="1286"/>
      <c r="DDM2" s="1286"/>
      <c r="DDN2" s="1286"/>
      <c r="DDO2" s="1286"/>
      <c r="DDP2" s="1286"/>
      <c r="DDQ2" s="1286"/>
      <c r="DDR2" s="1286"/>
      <c r="DDS2" s="1286"/>
      <c r="DDT2" s="1286"/>
      <c r="DDU2" s="1286"/>
      <c r="DDV2" s="1286"/>
      <c r="DDW2" s="1286"/>
      <c r="DDX2" s="1286"/>
      <c r="DDY2" s="1286"/>
      <c r="DDZ2" s="1286"/>
      <c r="DEA2" s="1286"/>
      <c r="DEB2" s="1286"/>
      <c r="DEC2" s="1286"/>
      <c r="DED2" s="1286"/>
      <c r="DEE2" s="1286"/>
      <c r="DEF2" s="1286"/>
      <c r="DEG2" s="1286"/>
      <c r="DEH2" s="1286"/>
      <c r="DEI2" s="1286"/>
      <c r="DEJ2" s="1286"/>
      <c r="DEK2" s="1286"/>
      <c r="DEL2" s="1286"/>
      <c r="DEM2" s="1286"/>
      <c r="DEN2" s="1286"/>
      <c r="DEO2" s="1286"/>
      <c r="DEP2" s="1286"/>
      <c r="DEQ2" s="1286"/>
      <c r="DER2" s="1286"/>
      <c r="DES2" s="1286"/>
      <c r="DET2" s="1286"/>
      <c r="DEU2" s="1286"/>
      <c r="DEV2" s="1286"/>
      <c r="DEW2" s="1286"/>
      <c r="DEX2" s="1286"/>
      <c r="DEY2" s="1286"/>
      <c r="DEZ2" s="1286"/>
      <c r="DFA2" s="1286"/>
      <c r="DFB2" s="1286"/>
      <c r="DFC2" s="1286"/>
      <c r="DFD2" s="1286"/>
      <c r="DFE2" s="1286"/>
      <c r="DFF2" s="1286"/>
      <c r="DFG2" s="1286"/>
      <c r="DFH2" s="1286"/>
      <c r="DFI2" s="1286"/>
      <c r="DFJ2" s="1286"/>
      <c r="DFK2" s="1286"/>
      <c r="DFL2" s="1286"/>
      <c r="DFM2" s="1286"/>
      <c r="DFN2" s="1286"/>
      <c r="DFO2" s="1286"/>
      <c r="DFP2" s="1286"/>
      <c r="DFQ2" s="1286"/>
      <c r="DFR2" s="1286"/>
      <c r="DFS2" s="1286"/>
      <c r="DFT2" s="1286"/>
      <c r="DFU2" s="1286"/>
      <c r="DFV2" s="1286"/>
      <c r="DFW2" s="1286"/>
      <c r="DFX2" s="1286"/>
      <c r="DFY2" s="1286"/>
      <c r="DFZ2" s="1286"/>
      <c r="DGA2" s="1286"/>
      <c r="DGB2" s="1286"/>
      <c r="DGC2" s="1286"/>
      <c r="DGD2" s="1286"/>
      <c r="DGE2" s="1286"/>
      <c r="DGF2" s="1286"/>
      <c r="DGG2" s="1286"/>
      <c r="DGH2" s="1286"/>
      <c r="DGI2" s="1286"/>
      <c r="DGJ2" s="1286"/>
      <c r="DGK2" s="1286"/>
      <c r="DGL2" s="1286"/>
      <c r="DGM2" s="1286"/>
      <c r="DGN2" s="1286"/>
      <c r="DGO2" s="1286"/>
      <c r="DGP2" s="1286"/>
      <c r="DGQ2" s="1286"/>
      <c r="DGR2" s="1286"/>
      <c r="DGS2" s="1286"/>
      <c r="DGT2" s="1286"/>
      <c r="DGU2" s="1286"/>
      <c r="DGV2" s="1286"/>
      <c r="DGW2" s="1286"/>
      <c r="DGX2" s="1286"/>
      <c r="DGY2" s="1286"/>
      <c r="DGZ2" s="1286"/>
      <c r="DHA2" s="1286"/>
      <c r="DHB2" s="1286"/>
      <c r="DHC2" s="1286"/>
      <c r="DHD2" s="1286"/>
      <c r="DHE2" s="1286"/>
      <c r="DHF2" s="1286"/>
      <c r="DHG2" s="1286"/>
      <c r="DHH2" s="1286"/>
      <c r="DHI2" s="1286"/>
      <c r="DHJ2" s="1286"/>
      <c r="DHK2" s="1286"/>
      <c r="DHL2" s="1286"/>
      <c r="DHM2" s="1286"/>
      <c r="DHN2" s="1286"/>
      <c r="DHO2" s="1286"/>
      <c r="DHP2" s="1286"/>
      <c r="DHQ2" s="1286"/>
      <c r="DHR2" s="1286"/>
      <c r="DHS2" s="1286"/>
      <c r="DHT2" s="1286"/>
      <c r="DHU2" s="1286"/>
      <c r="DHV2" s="1286"/>
      <c r="DHW2" s="1286"/>
      <c r="DHX2" s="1286"/>
      <c r="DHY2" s="1286"/>
      <c r="DHZ2" s="1286"/>
      <c r="DIA2" s="1286"/>
      <c r="DIB2" s="1286"/>
      <c r="DIC2" s="1286"/>
      <c r="DID2" s="1286"/>
      <c r="DIE2" s="1286"/>
      <c r="DIF2" s="1286"/>
      <c r="DIG2" s="1286"/>
      <c r="DIH2" s="1286"/>
      <c r="DII2" s="1286"/>
      <c r="DIJ2" s="1286"/>
      <c r="DIK2" s="1286"/>
      <c r="DIL2" s="1286"/>
      <c r="DIM2" s="1286"/>
      <c r="DIN2" s="1286"/>
      <c r="DIO2" s="1286"/>
      <c r="DIP2" s="1286"/>
      <c r="DIQ2" s="1286"/>
      <c r="DIR2" s="1286"/>
      <c r="DIS2" s="1286"/>
      <c r="DIT2" s="1286"/>
      <c r="DIU2" s="1286"/>
      <c r="DIV2" s="1286"/>
      <c r="DIW2" s="1286"/>
      <c r="DIX2" s="1286"/>
      <c r="DIY2" s="1286"/>
      <c r="DIZ2" s="1286"/>
      <c r="DJA2" s="1286"/>
      <c r="DJB2" s="1286"/>
      <c r="DJC2" s="1286"/>
      <c r="DJD2" s="1286"/>
      <c r="DJE2" s="1286"/>
      <c r="DJF2" s="1286"/>
      <c r="DJG2" s="1286"/>
      <c r="DJH2" s="1286"/>
      <c r="DJI2" s="1286"/>
      <c r="DJJ2" s="1286"/>
      <c r="DJK2" s="1286"/>
      <c r="DJL2" s="1286"/>
      <c r="DJM2" s="1286"/>
      <c r="DJN2" s="1286"/>
      <c r="DJO2" s="1286"/>
      <c r="DJP2" s="1286"/>
      <c r="DJQ2" s="1286"/>
      <c r="DJR2" s="1286"/>
      <c r="DJS2" s="1286"/>
      <c r="DJT2" s="1286"/>
      <c r="DJU2" s="1286"/>
      <c r="DJV2" s="1286"/>
      <c r="DJW2" s="1286"/>
      <c r="DJX2" s="1286"/>
      <c r="DJY2" s="1286"/>
      <c r="DJZ2" s="1286"/>
      <c r="DKA2" s="1286"/>
      <c r="DKB2" s="1286"/>
      <c r="DKC2" s="1286"/>
      <c r="DKD2" s="1286"/>
      <c r="DKE2" s="1286"/>
      <c r="DKF2" s="1286"/>
      <c r="DKG2" s="1286"/>
      <c r="DKH2" s="1286"/>
      <c r="DKI2" s="1286"/>
      <c r="DKJ2" s="1286"/>
      <c r="DKK2" s="1286"/>
      <c r="DKL2" s="1286"/>
      <c r="DKM2" s="1286"/>
      <c r="DKN2" s="1286"/>
      <c r="DKO2" s="1286"/>
      <c r="DKP2" s="1286"/>
      <c r="DKQ2" s="1286"/>
      <c r="DKR2" s="1286"/>
      <c r="DKS2" s="1286"/>
      <c r="DKT2" s="1286"/>
      <c r="DKU2" s="1286"/>
      <c r="DKV2" s="1286"/>
      <c r="DKW2" s="1286"/>
      <c r="DKX2" s="1286"/>
      <c r="DKY2" s="1286"/>
      <c r="DKZ2" s="1286"/>
      <c r="DLA2" s="1286"/>
      <c r="DLB2" s="1286"/>
      <c r="DLC2" s="1286"/>
      <c r="DLD2" s="1286"/>
      <c r="DLE2" s="1286"/>
      <c r="DLF2" s="1286"/>
      <c r="DLG2" s="1286"/>
      <c r="DLH2" s="1286"/>
      <c r="DLI2" s="1286"/>
      <c r="DLJ2" s="1286"/>
      <c r="DLK2" s="1286"/>
      <c r="DLL2" s="1286"/>
      <c r="DLM2" s="1286"/>
      <c r="DLN2" s="1286"/>
      <c r="DLO2" s="1286"/>
      <c r="DLP2" s="1286"/>
      <c r="DLQ2" s="1286"/>
      <c r="DLR2" s="1286"/>
      <c r="DLS2" s="1286"/>
      <c r="DLT2" s="1286"/>
      <c r="DLU2" s="1286"/>
      <c r="DLV2" s="1286"/>
      <c r="DLW2" s="1286"/>
      <c r="DLX2" s="1286"/>
      <c r="DLY2" s="1286"/>
      <c r="DLZ2" s="1286"/>
      <c r="DMA2" s="1286"/>
      <c r="DMB2" s="1286"/>
      <c r="DMC2" s="1286"/>
      <c r="DMD2" s="1286"/>
      <c r="DME2" s="1286"/>
      <c r="DMF2" s="1286"/>
      <c r="DMG2" s="1286"/>
      <c r="DMH2" s="1286"/>
      <c r="DMI2" s="1286"/>
      <c r="DMJ2" s="1286"/>
      <c r="DMK2" s="1286"/>
      <c r="DML2" s="1286"/>
      <c r="DMM2" s="1286"/>
      <c r="DMN2" s="1286"/>
      <c r="DMO2" s="1286"/>
      <c r="DMP2" s="1286"/>
      <c r="DMQ2" s="1286"/>
      <c r="DMR2" s="1286"/>
      <c r="DMS2" s="1286"/>
      <c r="DMT2" s="1286"/>
      <c r="DMU2" s="1286"/>
      <c r="DMV2" s="1286"/>
      <c r="DMW2" s="1286"/>
      <c r="DMX2" s="1286"/>
      <c r="DMY2" s="1286"/>
      <c r="DMZ2" s="1286"/>
      <c r="DNA2" s="1286"/>
      <c r="DNB2" s="1286"/>
      <c r="DNC2" s="1286"/>
      <c r="DND2" s="1286"/>
      <c r="DNE2" s="1286"/>
      <c r="DNF2" s="1286"/>
      <c r="DNG2" s="1286"/>
      <c r="DNH2" s="1286"/>
      <c r="DNI2" s="1286"/>
      <c r="DNJ2" s="1286"/>
      <c r="DNK2" s="1286"/>
      <c r="DNL2" s="1286"/>
      <c r="DNM2" s="1286"/>
      <c r="DNN2" s="1286"/>
      <c r="DNO2" s="1286"/>
      <c r="DNP2" s="1286"/>
      <c r="DNQ2" s="1286"/>
      <c r="DNR2" s="1286"/>
      <c r="DNS2" s="1286"/>
      <c r="DNT2" s="1286"/>
      <c r="DNU2" s="1286"/>
      <c r="DNV2" s="1286"/>
      <c r="DNW2" s="1286"/>
      <c r="DNX2" s="1286"/>
      <c r="DNY2" s="1286"/>
      <c r="DNZ2" s="1286"/>
      <c r="DOA2" s="1286"/>
      <c r="DOB2" s="1286"/>
      <c r="DOC2" s="1286"/>
      <c r="DOD2" s="1286"/>
      <c r="DOE2" s="1286"/>
      <c r="DOF2" s="1286"/>
      <c r="DOG2" s="1286"/>
      <c r="DOH2" s="1286"/>
      <c r="DOI2" s="1286"/>
      <c r="DOJ2" s="1286"/>
      <c r="DOK2" s="1286"/>
      <c r="DOL2" s="1286"/>
      <c r="DOM2" s="1286"/>
      <c r="DON2" s="1286"/>
      <c r="DOO2" s="1286"/>
      <c r="DOP2" s="1286"/>
      <c r="DOQ2" s="1286"/>
      <c r="DOR2" s="1286"/>
      <c r="DOS2" s="1286"/>
      <c r="DOT2" s="1286"/>
      <c r="DOU2" s="1286"/>
      <c r="DOV2" s="1286"/>
      <c r="DOW2" s="1286"/>
      <c r="DOX2" s="1286"/>
      <c r="DOY2" s="1286"/>
      <c r="DOZ2" s="1286"/>
      <c r="DPA2" s="1286"/>
      <c r="DPB2" s="1286"/>
      <c r="DPC2" s="1286"/>
      <c r="DPD2" s="1286"/>
      <c r="DPE2" s="1286"/>
      <c r="DPF2" s="1286"/>
      <c r="DPG2" s="1286"/>
      <c r="DPH2" s="1286"/>
      <c r="DPI2" s="1286"/>
      <c r="DPJ2" s="1286"/>
      <c r="DPK2" s="1286"/>
      <c r="DPL2" s="1286"/>
      <c r="DPM2" s="1286"/>
      <c r="DPN2" s="1286"/>
      <c r="DPO2" s="1286"/>
      <c r="DPP2" s="1286"/>
      <c r="DPQ2" s="1286"/>
      <c r="DPR2" s="1286"/>
      <c r="DPS2" s="1286"/>
      <c r="DPT2" s="1286"/>
      <c r="DPU2" s="1286"/>
      <c r="DPV2" s="1286"/>
      <c r="DPW2" s="1286"/>
      <c r="DPX2" s="1286"/>
      <c r="DPY2" s="1286"/>
      <c r="DPZ2" s="1286"/>
      <c r="DQA2" s="1286"/>
      <c r="DQB2" s="1286"/>
      <c r="DQC2" s="1286"/>
      <c r="DQD2" s="1286"/>
      <c r="DQE2" s="1286"/>
      <c r="DQF2" s="1286"/>
      <c r="DQG2" s="1286"/>
      <c r="DQH2" s="1286"/>
      <c r="DQI2" s="1286"/>
      <c r="DQJ2" s="1286"/>
      <c r="DQK2" s="1286"/>
      <c r="DQL2" s="1286"/>
      <c r="DQM2" s="1286"/>
      <c r="DQN2" s="1286"/>
      <c r="DQO2" s="1286"/>
      <c r="DQP2" s="1286"/>
      <c r="DQQ2" s="1286"/>
      <c r="DQR2" s="1286"/>
      <c r="DQS2" s="1286"/>
      <c r="DQT2" s="1286"/>
      <c r="DQU2" s="1286"/>
      <c r="DQV2" s="1286"/>
      <c r="DQW2" s="1286"/>
      <c r="DQX2" s="1286"/>
      <c r="DQY2" s="1286"/>
      <c r="DQZ2" s="1286"/>
      <c r="DRA2" s="1286"/>
      <c r="DRB2" s="1286"/>
      <c r="DRC2" s="1286"/>
      <c r="DRD2" s="1286"/>
      <c r="DRE2" s="1286"/>
      <c r="DRF2" s="1286"/>
      <c r="DRG2" s="1286"/>
      <c r="DRH2" s="1286"/>
      <c r="DRI2" s="1286"/>
      <c r="DRJ2" s="1286"/>
      <c r="DRK2" s="1286"/>
      <c r="DRL2" s="1286"/>
      <c r="DRM2" s="1286"/>
      <c r="DRN2" s="1286"/>
      <c r="DRO2" s="1286"/>
      <c r="DRP2" s="1286"/>
      <c r="DRQ2" s="1286"/>
      <c r="DRR2" s="1286"/>
      <c r="DRS2" s="1286"/>
      <c r="DRT2" s="1286"/>
      <c r="DRU2" s="1286"/>
      <c r="DRV2" s="1286"/>
      <c r="DRW2" s="1286"/>
      <c r="DRX2" s="1286"/>
      <c r="DRY2" s="1286"/>
      <c r="DRZ2" s="1286"/>
      <c r="DSA2" s="1286"/>
      <c r="DSB2" s="1286"/>
      <c r="DSC2" s="1286"/>
      <c r="DSD2" s="1286"/>
      <c r="DSE2" s="1286"/>
      <c r="DSF2" s="1286"/>
      <c r="DSG2" s="1286"/>
      <c r="DSH2" s="1286"/>
      <c r="DSI2" s="1286"/>
      <c r="DSJ2" s="1286"/>
      <c r="DSK2" s="1286"/>
      <c r="DSL2" s="1286"/>
      <c r="DSM2" s="1286"/>
      <c r="DSN2" s="1286"/>
      <c r="DSO2" s="1286"/>
      <c r="DSP2" s="1286"/>
      <c r="DSQ2" s="1286"/>
      <c r="DSR2" s="1286"/>
      <c r="DSS2" s="1286"/>
      <c r="DST2" s="1286"/>
      <c r="DSU2" s="1286"/>
      <c r="DSV2" s="1286"/>
      <c r="DSW2" s="1286"/>
      <c r="DSX2" s="1286"/>
      <c r="DSY2" s="1286"/>
      <c r="DSZ2" s="1286"/>
      <c r="DTA2" s="1286"/>
      <c r="DTB2" s="1286"/>
      <c r="DTC2" s="1286"/>
      <c r="DTD2" s="1286"/>
      <c r="DTE2" s="1286"/>
      <c r="DTF2" s="1286"/>
      <c r="DTG2" s="1286"/>
      <c r="DTH2" s="1286"/>
      <c r="DTI2" s="1286"/>
      <c r="DTJ2" s="1286"/>
      <c r="DTK2" s="1286"/>
      <c r="DTL2" s="1286"/>
      <c r="DTM2" s="1286"/>
      <c r="DTN2" s="1286"/>
      <c r="DTO2" s="1286"/>
      <c r="DTP2" s="1286"/>
      <c r="DTQ2" s="1286"/>
      <c r="DTR2" s="1286"/>
      <c r="DTS2" s="1286"/>
      <c r="DTT2" s="1286"/>
      <c r="DTU2" s="1286"/>
      <c r="DTV2" s="1286"/>
      <c r="DTW2" s="1286"/>
      <c r="DTX2" s="1286"/>
      <c r="DTY2" s="1286"/>
      <c r="DTZ2" s="1286"/>
      <c r="DUA2" s="1286"/>
      <c r="DUB2" s="1286"/>
      <c r="DUC2" s="1286"/>
      <c r="DUD2" s="1286"/>
      <c r="DUE2" s="1286"/>
      <c r="DUF2" s="1286"/>
      <c r="DUG2" s="1286"/>
      <c r="DUH2" s="1286"/>
      <c r="DUI2" s="1286"/>
      <c r="DUJ2" s="1286"/>
      <c r="DUK2" s="1286"/>
      <c r="DUL2" s="1286"/>
      <c r="DUM2" s="1286"/>
      <c r="DUN2" s="1286"/>
      <c r="DUO2" s="1286"/>
      <c r="DUP2" s="1286"/>
      <c r="DUQ2" s="1286"/>
      <c r="DUR2" s="1286"/>
      <c r="DUS2" s="1286"/>
      <c r="DUT2" s="1286"/>
      <c r="DUU2" s="1286"/>
      <c r="DUV2" s="1286"/>
      <c r="DUW2" s="1286"/>
      <c r="DUX2" s="1286"/>
      <c r="DUY2" s="1286"/>
      <c r="DUZ2" s="1286"/>
      <c r="DVA2" s="1286"/>
      <c r="DVB2" s="1286"/>
      <c r="DVC2" s="1286"/>
      <c r="DVD2" s="1286"/>
      <c r="DVE2" s="1286"/>
      <c r="DVF2" s="1286"/>
      <c r="DVG2" s="1286"/>
      <c r="DVH2" s="1286"/>
      <c r="DVI2" s="1286"/>
      <c r="DVJ2" s="1286"/>
      <c r="DVK2" s="1286"/>
      <c r="DVL2" s="1286"/>
      <c r="DVM2" s="1286"/>
      <c r="DVN2" s="1286"/>
      <c r="DVO2" s="1286"/>
      <c r="DVP2" s="1286"/>
      <c r="DVQ2" s="1286"/>
      <c r="DVR2" s="1286"/>
      <c r="DVS2" s="1286"/>
      <c r="DVT2" s="1286"/>
      <c r="DVU2" s="1286"/>
      <c r="DVV2" s="1286"/>
      <c r="DVW2" s="1286"/>
      <c r="DVX2" s="1286"/>
      <c r="DVY2" s="1286"/>
      <c r="DVZ2" s="1286"/>
      <c r="DWA2" s="1286"/>
      <c r="DWB2" s="1286"/>
      <c r="DWC2" s="1286"/>
      <c r="DWD2" s="1286"/>
      <c r="DWE2" s="1286"/>
      <c r="DWF2" s="1286"/>
      <c r="DWG2" s="1286"/>
      <c r="DWH2" s="1286"/>
      <c r="DWI2" s="1286"/>
      <c r="DWJ2" s="1286"/>
      <c r="DWK2" s="1286"/>
      <c r="DWL2" s="1286"/>
      <c r="DWM2" s="1286"/>
      <c r="DWN2" s="1286"/>
      <c r="DWO2" s="1286"/>
      <c r="DWP2" s="1286"/>
      <c r="DWQ2" s="1286"/>
      <c r="DWR2" s="1286"/>
      <c r="DWS2" s="1286"/>
      <c r="DWT2" s="1286"/>
      <c r="DWU2" s="1286"/>
      <c r="DWV2" s="1286"/>
      <c r="DWW2" s="1286"/>
      <c r="DWX2" s="1286"/>
      <c r="DWY2" s="1286"/>
      <c r="DWZ2" s="1286"/>
      <c r="DXA2" s="1286"/>
      <c r="DXB2" s="1286"/>
      <c r="DXC2" s="1286"/>
      <c r="DXD2" s="1286"/>
      <c r="DXE2" s="1286"/>
      <c r="DXF2" s="1286"/>
      <c r="DXG2" s="1286"/>
      <c r="DXH2" s="1286"/>
      <c r="DXI2" s="1286"/>
      <c r="DXJ2" s="1286"/>
      <c r="DXK2" s="1286"/>
      <c r="DXL2" s="1286"/>
      <c r="DXM2" s="1286"/>
      <c r="DXN2" s="1286"/>
      <c r="DXO2" s="1286"/>
      <c r="DXP2" s="1286"/>
      <c r="DXQ2" s="1286"/>
      <c r="DXR2" s="1286"/>
      <c r="DXS2" s="1286"/>
      <c r="DXT2" s="1286"/>
      <c r="DXU2" s="1286"/>
      <c r="DXV2" s="1286"/>
      <c r="DXW2" s="1286"/>
      <c r="DXX2" s="1286"/>
      <c r="DXY2" s="1286"/>
      <c r="DXZ2" s="1286"/>
      <c r="DYA2" s="1286"/>
      <c r="DYB2" s="1286"/>
      <c r="DYC2" s="1286"/>
      <c r="DYD2" s="1286"/>
      <c r="DYE2" s="1286"/>
      <c r="DYF2" s="1286"/>
      <c r="DYG2" s="1286"/>
      <c r="DYH2" s="1286"/>
      <c r="DYI2" s="1286"/>
      <c r="DYJ2" s="1286"/>
      <c r="DYK2" s="1286"/>
      <c r="DYL2" s="1286"/>
      <c r="DYM2" s="1286"/>
      <c r="DYN2" s="1286"/>
      <c r="DYO2" s="1286"/>
      <c r="DYP2" s="1286"/>
      <c r="DYQ2" s="1286"/>
      <c r="DYR2" s="1286"/>
      <c r="DYS2" s="1286"/>
      <c r="DYT2" s="1286"/>
      <c r="DYU2" s="1286"/>
      <c r="DYV2" s="1286"/>
      <c r="DYW2" s="1286"/>
      <c r="DYX2" s="1286"/>
      <c r="DYY2" s="1286"/>
      <c r="DYZ2" s="1286"/>
      <c r="DZA2" s="1286"/>
      <c r="DZB2" s="1286"/>
      <c r="DZC2" s="1286"/>
      <c r="DZD2" s="1286"/>
      <c r="DZE2" s="1286"/>
      <c r="DZF2" s="1286"/>
      <c r="DZG2" s="1286"/>
      <c r="DZH2" s="1286"/>
      <c r="DZI2" s="1286"/>
      <c r="DZJ2" s="1286"/>
      <c r="DZK2" s="1286"/>
      <c r="DZL2" s="1286"/>
      <c r="DZM2" s="1286"/>
      <c r="DZN2" s="1286"/>
      <c r="DZO2" s="1286"/>
      <c r="DZP2" s="1286"/>
      <c r="DZQ2" s="1286"/>
      <c r="DZR2" s="1286"/>
      <c r="DZS2" s="1286"/>
      <c r="DZT2" s="1286"/>
      <c r="DZU2" s="1286"/>
      <c r="DZV2" s="1286"/>
      <c r="DZW2" s="1286"/>
      <c r="DZX2" s="1286"/>
      <c r="DZY2" s="1286"/>
      <c r="DZZ2" s="1286"/>
      <c r="EAA2" s="1286"/>
      <c r="EAB2" s="1286"/>
      <c r="EAC2" s="1286"/>
      <c r="EAD2" s="1286"/>
      <c r="EAE2" s="1286"/>
      <c r="EAF2" s="1286"/>
      <c r="EAG2" s="1286"/>
      <c r="EAH2" s="1286"/>
      <c r="EAI2" s="1286"/>
      <c r="EAJ2" s="1286"/>
      <c r="EAK2" s="1286"/>
      <c r="EAL2" s="1286"/>
      <c r="EAM2" s="1286"/>
      <c r="EAN2" s="1286"/>
      <c r="EAO2" s="1286"/>
      <c r="EAP2" s="1286"/>
      <c r="EAQ2" s="1286"/>
      <c r="EAR2" s="1286"/>
      <c r="EAS2" s="1286"/>
      <c r="EAT2" s="1286"/>
      <c r="EAU2" s="1286"/>
      <c r="EAV2" s="1286"/>
      <c r="EAW2" s="1286"/>
      <c r="EAX2" s="1286"/>
      <c r="EAY2" s="1286"/>
      <c r="EAZ2" s="1286"/>
      <c r="EBA2" s="1286"/>
      <c r="EBB2" s="1286"/>
      <c r="EBC2" s="1286"/>
      <c r="EBD2" s="1286"/>
      <c r="EBE2" s="1286"/>
      <c r="EBF2" s="1286"/>
      <c r="EBG2" s="1286"/>
      <c r="EBH2" s="1286"/>
      <c r="EBI2" s="1286"/>
      <c r="EBJ2" s="1286"/>
      <c r="EBK2" s="1286"/>
      <c r="EBL2" s="1286"/>
      <c r="EBM2" s="1286"/>
      <c r="EBN2" s="1286"/>
      <c r="EBO2" s="1286"/>
      <c r="EBP2" s="1286"/>
      <c r="EBQ2" s="1286"/>
      <c r="EBR2" s="1286"/>
      <c r="EBS2" s="1286"/>
      <c r="EBT2" s="1286"/>
      <c r="EBU2" s="1286"/>
      <c r="EBV2" s="1286"/>
      <c r="EBW2" s="1286"/>
      <c r="EBX2" s="1286"/>
      <c r="EBY2" s="1286"/>
      <c r="EBZ2" s="1286"/>
      <c r="ECA2" s="1286"/>
      <c r="ECB2" s="1286"/>
      <c r="ECC2" s="1286"/>
      <c r="ECD2" s="1286"/>
      <c r="ECE2" s="1286"/>
      <c r="ECF2" s="1286"/>
      <c r="ECG2" s="1286"/>
      <c r="ECH2" s="1286"/>
      <c r="ECI2" s="1286"/>
      <c r="ECJ2" s="1286"/>
      <c r="ECK2" s="1286"/>
      <c r="ECL2" s="1286"/>
      <c r="ECM2" s="1286"/>
      <c r="ECN2" s="1286"/>
      <c r="ECO2" s="1286"/>
      <c r="ECP2" s="1286"/>
      <c r="ECQ2" s="1286"/>
      <c r="ECR2" s="1286"/>
      <c r="ECS2" s="1286"/>
      <c r="ECT2" s="1286"/>
      <c r="ECU2" s="1286"/>
      <c r="ECV2" s="1286"/>
      <c r="ECW2" s="1286"/>
      <c r="ECX2" s="1286"/>
      <c r="ECY2" s="1286"/>
      <c r="ECZ2" s="1286"/>
      <c r="EDA2" s="1286"/>
      <c r="EDB2" s="1286"/>
      <c r="EDC2" s="1286"/>
      <c r="EDD2" s="1286"/>
      <c r="EDE2" s="1286"/>
      <c r="EDF2" s="1286"/>
      <c r="EDG2" s="1286"/>
      <c r="EDH2" s="1286"/>
      <c r="EDI2" s="1286"/>
      <c r="EDJ2" s="1286"/>
      <c r="EDK2" s="1286"/>
      <c r="EDL2" s="1286"/>
      <c r="EDM2" s="1286"/>
      <c r="EDN2" s="1286"/>
      <c r="EDO2" s="1286"/>
      <c r="EDP2" s="1286"/>
      <c r="EDQ2" s="1286"/>
      <c r="EDR2" s="1286"/>
      <c r="EDS2" s="1286"/>
      <c r="EDT2" s="1286"/>
      <c r="EDU2" s="1286"/>
      <c r="EDV2" s="1286"/>
      <c r="EDW2" s="1286"/>
      <c r="EDX2" s="1286"/>
      <c r="EDY2" s="1286"/>
      <c r="EDZ2" s="1286"/>
      <c r="EEA2" s="1286"/>
      <c r="EEB2" s="1286"/>
      <c r="EEC2" s="1286"/>
      <c r="EED2" s="1286"/>
      <c r="EEE2" s="1286"/>
      <c r="EEF2" s="1286"/>
      <c r="EEG2" s="1286"/>
      <c r="EEH2" s="1286"/>
      <c r="EEI2" s="1286"/>
      <c r="EEJ2" s="1286"/>
      <c r="EEK2" s="1286"/>
      <c r="EEL2" s="1286"/>
      <c r="EEM2" s="1286"/>
      <c r="EEN2" s="1286"/>
      <c r="EEO2" s="1286"/>
      <c r="EEP2" s="1286"/>
      <c r="EEQ2" s="1286"/>
      <c r="EER2" s="1286"/>
      <c r="EES2" s="1286"/>
      <c r="EET2" s="1286"/>
      <c r="EEU2" s="1286"/>
      <c r="EEV2" s="1286"/>
      <c r="EEW2" s="1286"/>
      <c r="EEX2" s="1286"/>
      <c r="EEY2" s="1286"/>
      <c r="EEZ2" s="1286"/>
      <c r="EFA2" s="1286"/>
      <c r="EFB2" s="1286"/>
      <c r="EFC2" s="1286"/>
      <c r="EFD2" s="1286"/>
      <c r="EFE2" s="1286"/>
      <c r="EFF2" s="1286"/>
      <c r="EFG2" s="1286"/>
      <c r="EFH2" s="1286"/>
      <c r="EFI2" s="1286"/>
      <c r="EFJ2" s="1286"/>
      <c r="EFK2" s="1286"/>
      <c r="EFL2" s="1286"/>
      <c r="EFM2" s="1286"/>
      <c r="EFN2" s="1286"/>
      <c r="EFO2" s="1286"/>
      <c r="EFP2" s="1286"/>
      <c r="EFQ2" s="1286"/>
      <c r="EFR2" s="1286"/>
      <c r="EFS2" s="1286"/>
      <c r="EFT2" s="1286"/>
      <c r="EFU2" s="1286"/>
      <c r="EFV2" s="1286"/>
      <c r="EFW2" s="1286"/>
      <c r="EFX2" s="1286"/>
      <c r="EFY2" s="1286"/>
      <c r="EFZ2" s="1286"/>
      <c r="EGA2" s="1286"/>
      <c r="EGB2" s="1286"/>
      <c r="EGC2" s="1286"/>
      <c r="EGD2" s="1286"/>
      <c r="EGE2" s="1286"/>
      <c r="EGF2" s="1286"/>
      <c r="EGG2" s="1286"/>
      <c r="EGH2" s="1286"/>
      <c r="EGI2" s="1286"/>
      <c r="EGJ2" s="1286"/>
      <c r="EGK2" s="1286"/>
      <c r="EGL2" s="1286"/>
      <c r="EGM2" s="1286"/>
      <c r="EGN2" s="1286"/>
      <c r="EGO2" s="1286"/>
      <c r="EGP2" s="1286"/>
      <c r="EGQ2" s="1286"/>
      <c r="EGR2" s="1286"/>
      <c r="EGS2" s="1286"/>
      <c r="EGT2" s="1286"/>
      <c r="EGU2" s="1286"/>
      <c r="EGV2" s="1286"/>
      <c r="EGW2" s="1286"/>
      <c r="EGX2" s="1286"/>
      <c r="EGY2" s="1286"/>
      <c r="EGZ2" s="1286"/>
      <c r="EHA2" s="1286"/>
      <c r="EHB2" s="1286"/>
      <c r="EHC2" s="1286"/>
      <c r="EHD2" s="1286"/>
      <c r="EHE2" s="1286"/>
      <c r="EHF2" s="1286"/>
      <c r="EHG2" s="1286"/>
      <c r="EHH2" s="1286"/>
      <c r="EHI2" s="1286"/>
      <c r="EHJ2" s="1286"/>
      <c r="EHK2" s="1286"/>
      <c r="EHL2" s="1286"/>
      <c r="EHM2" s="1286"/>
      <c r="EHN2" s="1286"/>
      <c r="EHO2" s="1286"/>
      <c r="EHP2" s="1286"/>
      <c r="EHQ2" s="1286"/>
      <c r="EHR2" s="1286"/>
      <c r="EHS2" s="1286"/>
      <c r="EHT2" s="1286"/>
      <c r="EHU2" s="1286"/>
      <c r="EHV2" s="1286"/>
      <c r="EHW2" s="1286"/>
      <c r="EHX2" s="1286"/>
      <c r="EHY2" s="1286"/>
      <c r="EHZ2" s="1286"/>
      <c r="EIA2" s="1286"/>
      <c r="EIB2" s="1286"/>
      <c r="EIC2" s="1286"/>
      <c r="EID2" s="1286"/>
      <c r="EIE2" s="1286"/>
      <c r="EIF2" s="1286"/>
      <c r="EIG2" s="1286"/>
      <c r="EIH2" s="1286"/>
      <c r="EII2" s="1286"/>
      <c r="EIJ2" s="1286"/>
      <c r="EIK2" s="1286"/>
      <c r="EIL2" s="1286"/>
      <c r="EIM2" s="1286"/>
      <c r="EIN2" s="1286"/>
      <c r="EIO2" s="1286"/>
      <c r="EIP2" s="1286"/>
      <c r="EIQ2" s="1286"/>
      <c r="EIR2" s="1286"/>
      <c r="EIS2" s="1286"/>
      <c r="EIT2" s="1286"/>
      <c r="EIU2" s="1286"/>
      <c r="EIV2" s="1286"/>
      <c r="EIW2" s="1286"/>
      <c r="EIX2" s="1286"/>
      <c r="EIY2" s="1286"/>
      <c r="EIZ2" s="1286"/>
      <c r="EJA2" s="1286"/>
      <c r="EJB2" s="1286"/>
      <c r="EJC2" s="1286"/>
      <c r="EJD2" s="1286"/>
      <c r="EJE2" s="1286"/>
      <c r="EJF2" s="1286"/>
      <c r="EJG2" s="1286"/>
      <c r="EJH2" s="1286"/>
      <c r="EJI2" s="1286"/>
      <c r="EJJ2" s="1286"/>
      <c r="EJK2" s="1286"/>
      <c r="EJL2" s="1286"/>
      <c r="EJM2" s="1286"/>
      <c r="EJN2" s="1286"/>
      <c r="EJO2" s="1286"/>
      <c r="EJP2" s="1286"/>
      <c r="EJQ2" s="1286"/>
      <c r="EJR2" s="1286"/>
      <c r="EJS2" s="1286"/>
      <c r="EJT2" s="1286"/>
      <c r="EJU2" s="1286"/>
      <c r="EJV2" s="1286"/>
      <c r="EJW2" s="1286"/>
      <c r="EJX2" s="1286"/>
      <c r="EJY2" s="1286"/>
      <c r="EJZ2" s="1286"/>
      <c r="EKA2" s="1286"/>
      <c r="EKB2" s="1286"/>
      <c r="EKC2" s="1286"/>
      <c r="EKD2" s="1286"/>
      <c r="EKE2" s="1286"/>
      <c r="EKF2" s="1286"/>
      <c r="EKG2" s="1286"/>
      <c r="EKH2" s="1286"/>
      <c r="EKI2" s="1286"/>
      <c r="EKJ2" s="1286"/>
      <c r="EKK2" s="1286"/>
      <c r="EKL2" s="1286"/>
      <c r="EKM2" s="1286"/>
      <c r="EKN2" s="1286"/>
      <c r="EKO2" s="1286"/>
      <c r="EKP2" s="1286"/>
      <c r="EKQ2" s="1286"/>
      <c r="EKR2" s="1286"/>
      <c r="EKS2" s="1286"/>
      <c r="EKT2" s="1286"/>
      <c r="EKU2" s="1286"/>
      <c r="EKV2" s="1286"/>
      <c r="EKW2" s="1286"/>
      <c r="EKX2" s="1286"/>
      <c r="EKY2" s="1286"/>
      <c r="EKZ2" s="1286"/>
      <c r="ELA2" s="1286"/>
      <c r="ELB2" s="1286"/>
      <c r="ELC2" s="1286"/>
      <c r="ELD2" s="1286"/>
      <c r="ELE2" s="1286"/>
      <c r="ELF2" s="1286"/>
      <c r="ELG2" s="1286"/>
      <c r="ELH2" s="1286"/>
      <c r="ELI2" s="1286"/>
      <c r="ELJ2" s="1286"/>
      <c r="ELK2" s="1286"/>
      <c r="ELL2" s="1286"/>
      <c r="ELM2" s="1286"/>
      <c r="ELN2" s="1286"/>
      <c r="ELO2" s="1286"/>
      <c r="ELP2" s="1286"/>
      <c r="ELQ2" s="1286"/>
      <c r="ELR2" s="1286"/>
      <c r="ELS2" s="1286"/>
      <c r="ELT2" s="1286"/>
      <c r="ELU2" s="1286"/>
      <c r="ELV2" s="1286"/>
      <c r="ELW2" s="1286"/>
      <c r="ELX2" s="1286"/>
      <c r="ELY2" s="1286"/>
      <c r="ELZ2" s="1286"/>
      <c r="EMA2" s="1286"/>
      <c r="EMB2" s="1286"/>
      <c r="EMC2" s="1286"/>
      <c r="EMD2" s="1286"/>
      <c r="EME2" s="1286"/>
      <c r="EMF2" s="1286"/>
      <c r="EMG2" s="1286"/>
      <c r="EMH2" s="1286"/>
      <c r="EMI2" s="1286"/>
      <c r="EMJ2" s="1286"/>
      <c r="EMK2" s="1286"/>
      <c r="EML2" s="1286"/>
      <c r="EMM2" s="1286"/>
      <c r="EMN2" s="1286"/>
      <c r="EMO2" s="1286"/>
      <c r="EMP2" s="1286"/>
      <c r="EMQ2" s="1286"/>
      <c r="EMR2" s="1286"/>
      <c r="EMS2" s="1286"/>
      <c r="EMT2" s="1286"/>
      <c r="EMU2" s="1286"/>
      <c r="EMV2" s="1286"/>
      <c r="EMW2" s="1286"/>
      <c r="EMX2" s="1286"/>
      <c r="EMY2" s="1286"/>
      <c r="EMZ2" s="1286"/>
      <c r="ENA2" s="1286"/>
      <c r="ENB2" s="1286"/>
      <c r="ENC2" s="1286"/>
      <c r="END2" s="1286"/>
      <c r="ENE2" s="1286"/>
      <c r="ENF2" s="1286"/>
      <c r="ENG2" s="1286"/>
      <c r="ENH2" s="1286"/>
      <c r="ENI2" s="1286"/>
      <c r="ENJ2" s="1286"/>
      <c r="ENK2" s="1286"/>
      <c r="ENL2" s="1286"/>
      <c r="ENM2" s="1286"/>
      <c r="ENN2" s="1286"/>
      <c r="ENO2" s="1286"/>
      <c r="ENP2" s="1286"/>
      <c r="ENQ2" s="1286"/>
      <c r="ENR2" s="1286"/>
      <c r="ENS2" s="1286"/>
      <c r="ENT2" s="1286"/>
      <c r="ENU2" s="1286"/>
      <c r="ENV2" s="1286"/>
      <c r="ENW2" s="1286"/>
      <c r="ENX2" s="1286"/>
      <c r="ENY2" s="1286"/>
      <c r="ENZ2" s="1286"/>
      <c r="EOA2" s="1286"/>
      <c r="EOB2" s="1286"/>
      <c r="EOC2" s="1286"/>
      <c r="EOD2" s="1286"/>
      <c r="EOE2" s="1286"/>
      <c r="EOF2" s="1286"/>
      <c r="EOG2" s="1286"/>
      <c r="EOH2" s="1286"/>
      <c r="EOI2" s="1286"/>
      <c r="EOJ2" s="1286"/>
      <c r="EOK2" s="1286"/>
      <c r="EOL2" s="1286"/>
      <c r="EOM2" s="1286"/>
      <c r="EON2" s="1286"/>
      <c r="EOO2" s="1286"/>
      <c r="EOP2" s="1286"/>
      <c r="EOQ2" s="1286"/>
      <c r="EOR2" s="1286"/>
      <c r="EOS2" s="1286"/>
      <c r="EOT2" s="1286"/>
      <c r="EOU2" s="1286"/>
      <c r="EOV2" s="1286"/>
      <c r="EOW2" s="1286"/>
      <c r="EOX2" s="1286"/>
      <c r="EOY2" s="1286"/>
      <c r="EOZ2" s="1286"/>
      <c r="EPA2" s="1286"/>
      <c r="EPB2" s="1286"/>
      <c r="EPC2" s="1286"/>
      <c r="EPD2" s="1286"/>
      <c r="EPE2" s="1286"/>
      <c r="EPF2" s="1286"/>
      <c r="EPG2" s="1286"/>
      <c r="EPH2" s="1286"/>
      <c r="EPI2" s="1286"/>
      <c r="EPJ2" s="1286"/>
      <c r="EPK2" s="1286"/>
      <c r="EPL2" s="1286"/>
      <c r="EPM2" s="1286"/>
      <c r="EPN2" s="1286"/>
      <c r="EPO2" s="1286"/>
      <c r="EPP2" s="1286"/>
      <c r="EPQ2" s="1286"/>
      <c r="EPR2" s="1286"/>
      <c r="EPS2" s="1286"/>
      <c r="EPT2" s="1286"/>
      <c r="EPU2" s="1286"/>
      <c r="EPV2" s="1286"/>
      <c r="EPW2" s="1286"/>
      <c r="EPX2" s="1286"/>
      <c r="EPY2" s="1286"/>
      <c r="EPZ2" s="1286"/>
      <c r="EQA2" s="1286"/>
      <c r="EQB2" s="1286"/>
      <c r="EQC2" s="1286"/>
      <c r="EQD2" s="1286"/>
      <c r="EQE2" s="1286"/>
      <c r="EQF2" s="1286"/>
      <c r="EQG2" s="1286"/>
      <c r="EQH2" s="1286"/>
      <c r="EQI2" s="1286"/>
      <c r="EQJ2" s="1286"/>
      <c r="EQK2" s="1286"/>
      <c r="EQL2" s="1286"/>
      <c r="EQM2" s="1286"/>
      <c r="EQN2" s="1286"/>
      <c r="EQO2" s="1286"/>
      <c r="EQP2" s="1286"/>
      <c r="EQQ2" s="1286"/>
      <c r="EQR2" s="1286"/>
      <c r="EQS2" s="1286"/>
      <c r="EQT2" s="1286"/>
      <c r="EQU2" s="1286"/>
      <c r="EQV2" s="1286"/>
      <c r="EQW2" s="1286"/>
      <c r="EQX2" s="1286"/>
      <c r="EQY2" s="1286"/>
      <c r="EQZ2" s="1286"/>
      <c r="ERA2" s="1286"/>
      <c r="ERB2" s="1286"/>
      <c r="ERC2" s="1286"/>
      <c r="ERD2" s="1286"/>
      <c r="ERE2" s="1286"/>
      <c r="ERF2" s="1286"/>
      <c r="ERG2" s="1286"/>
      <c r="ERH2" s="1286"/>
      <c r="ERI2" s="1286"/>
      <c r="ERJ2" s="1286"/>
      <c r="ERK2" s="1286"/>
      <c r="ERL2" s="1286"/>
      <c r="ERM2" s="1286"/>
      <c r="ERN2" s="1286"/>
      <c r="ERO2" s="1286"/>
      <c r="ERP2" s="1286"/>
      <c r="ERQ2" s="1286"/>
      <c r="ERR2" s="1286"/>
      <c r="ERS2" s="1286"/>
      <c r="ERT2" s="1286"/>
      <c r="ERU2" s="1286"/>
      <c r="ERV2" s="1286"/>
      <c r="ERW2" s="1286"/>
      <c r="ERX2" s="1286"/>
      <c r="ERY2" s="1286"/>
      <c r="ERZ2" s="1286"/>
      <c r="ESA2" s="1286"/>
      <c r="ESB2" s="1286"/>
      <c r="ESC2" s="1286"/>
      <c r="ESD2" s="1286"/>
      <c r="ESE2" s="1286"/>
      <c r="ESF2" s="1286"/>
      <c r="ESG2" s="1286"/>
      <c r="ESH2" s="1286"/>
      <c r="ESI2" s="1286"/>
      <c r="ESJ2" s="1286"/>
      <c r="ESK2" s="1286"/>
      <c r="ESL2" s="1286"/>
      <c r="ESM2" s="1286"/>
      <c r="ESN2" s="1286"/>
      <c r="ESO2" s="1286"/>
      <c r="ESP2" s="1286"/>
      <c r="ESQ2" s="1286"/>
      <c r="ESR2" s="1286"/>
      <c r="ESS2" s="1286"/>
      <c r="EST2" s="1286"/>
      <c r="ESU2" s="1286"/>
      <c r="ESV2" s="1286"/>
      <c r="ESW2" s="1286"/>
      <c r="ESX2" s="1286"/>
      <c r="ESY2" s="1286"/>
      <c r="ESZ2" s="1286"/>
      <c r="ETA2" s="1286"/>
      <c r="ETB2" s="1286"/>
      <c r="ETC2" s="1286"/>
      <c r="ETD2" s="1286"/>
      <c r="ETE2" s="1286"/>
      <c r="ETF2" s="1286"/>
      <c r="ETG2" s="1286"/>
      <c r="ETH2" s="1286"/>
      <c r="ETI2" s="1286"/>
      <c r="ETJ2" s="1286"/>
      <c r="ETK2" s="1286"/>
      <c r="ETL2" s="1286"/>
      <c r="ETM2" s="1286"/>
      <c r="ETN2" s="1286"/>
      <c r="ETO2" s="1286"/>
      <c r="ETP2" s="1286"/>
      <c r="ETQ2" s="1286"/>
      <c r="ETR2" s="1286"/>
      <c r="ETS2" s="1286"/>
      <c r="ETT2" s="1286"/>
      <c r="ETU2" s="1286"/>
      <c r="ETV2" s="1286"/>
      <c r="ETW2" s="1286"/>
      <c r="ETX2" s="1286"/>
      <c r="ETY2" s="1286"/>
      <c r="ETZ2" s="1286"/>
      <c r="EUA2" s="1286"/>
      <c r="EUB2" s="1286"/>
      <c r="EUC2" s="1286"/>
      <c r="EUD2" s="1286"/>
      <c r="EUE2" s="1286"/>
      <c r="EUF2" s="1286"/>
      <c r="EUG2" s="1286"/>
      <c r="EUH2" s="1286"/>
      <c r="EUI2" s="1286"/>
      <c r="EUJ2" s="1286"/>
      <c r="EUK2" s="1286"/>
      <c r="EUL2" s="1286"/>
      <c r="EUM2" s="1286"/>
      <c r="EUN2" s="1286"/>
      <c r="EUO2" s="1286"/>
      <c r="EUP2" s="1286"/>
      <c r="EUQ2" s="1286"/>
      <c r="EUR2" s="1286"/>
      <c r="EUS2" s="1286"/>
      <c r="EUT2" s="1286"/>
      <c r="EUU2" s="1286"/>
      <c r="EUV2" s="1286"/>
      <c r="EUW2" s="1286"/>
      <c r="EUX2" s="1286"/>
      <c r="EUY2" s="1286"/>
      <c r="EUZ2" s="1286"/>
      <c r="EVA2" s="1286"/>
      <c r="EVB2" s="1286"/>
      <c r="EVC2" s="1286"/>
      <c r="EVD2" s="1286"/>
      <c r="EVE2" s="1286"/>
      <c r="EVF2" s="1286"/>
      <c r="EVG2" s="1286"/>
      <c r="EVH2" s="1286"/>
      <c r="EVI2" s="1286"/>
      <c r="EVJ2" s="1286"/>
      <c r="EVK2" s="1286"/>
      <c r="EVL2" s="1286"/>
      <c r="EVM2" s="1286"/>
      <c r="EVN2" s="1286"/>
      <c r="EVO2" s="1286"/>
      <c r="EVP2" s="1286"/>
      <c r="EVQ2" s="1286"/>
      <c r="EVR2" s="1286"/>
      <c r="EVS2" s="1286"/>
      <c r="EVT2" s="1286"/>
      <c r="EVU2" s="1286"/>
      <c r="EVV2" s="1286"/>
      <c r="EVW2" s="1286"/>
      <c r="EVX2" s="1286"/>
      <c r="EVY2" s="1286"/>
      <c r="EVZ2" s="1286"/>
      <c r="EWA2" s="1286"/>
      <c r="EWB2" s="1286"/>
      <c r="EWC2" s="1286"/>
      <c r="EWD2" s="1286"/>
      <c r="EWE2" s="1286"/>
      <c r="EWF2" s="1286"/>
      <c r="EWG2" s="1286"/>
      <c r="EWH2" s="1286"/>
      <c r="EWI2" s="1286"/>
      <c r="EWJ2" s="1286"/>
      <c r="EWK2" s="1286"/>
      <c r="EWL2" s="1286"/>
      <c r="EWM2" s="1286"/>
      <c r="EWN2" s="1286"/>
      <c r="EWO2" s="1286"/>
      <c r="EWP2" s="1286"/>
      <c r="EWQ2" s="1286"/>
      <c r="EWR2" s="1286"/>
      <c r="EWS2" s="1286"/>
      <c r="EWT2" s="1286"/>
      <c r="EWU2" s="1286"/>
      <c r="EWV2" s="1286"/>
      <c r="EWW2" s="1286"/>
      <c r="EWX2" s="1286"/>
      <c r="EWY2" s="1286"/>
      <c r="EWZ2" s="1286"/>
      <c r="EXA2" s="1286"/>
      <c r="EXB2" s="1286"/>
      <c r="EXC2" s="1286"/>
      <c r="EXD2" s="1286"/>
      <c r="EXE2" s="1286"/>
      <c r="EXF2" s="1286"/>
      <c r="EXG2" s="1286"/>
      <c r="EXH2" s="1286"/>
      <c r="EXI2" s="1286"/>
      <c r="EXJ2" s="1286"/>
      <c r="EXK2" s="1286"/>
      <c r="EXL2" s="1286"/>
      <c r="EXM2" s="1286"/>
      <c r="EXN2" s="1286"/>
      <c r="EXO2" s="1286"/>
      <c r="EXP2" s="1286"/>
      <c r="EXQ2" s="1286"/>
      <c r="EXR2" s="1286"/>
      <c r="EXS2" s="1286"/>
      <c r="EXT2" s="1286"/>
      <c r="EXU2" s="1286"/>
      <c r="EXV2" s="1286"/>
      <c r="EXW2" s="1286"/>
      <c r="EXX2" s="1286"/>
      <c r="EXY2" s="1286"/>
      <c r="EXZ2" s="1286"/>
      <c r="EYA2" s="1286"/>
      <c r="EYB2" s="1286"/>
      <c r="EYC2" s="1286"/>
      <c r="EYD2" s="1286"/>
      <c r="EYE2" s="1286"/>
      <c r="EYF2" s="1286"/>
      <c r="EYG2" s="1286"/>
      <c r="EYH2" s="1286"/>
      <c r="EYI2" s="1286"/>
      <c r="EYJ2" s="1286"/>
      <c r="EYK2" s="1286"/>
      <c r="EYL2" s="1286"/>
      <c r="EYM2" s="1286"/>
      <c r="EYN2" s="1286"/>
      <c r="EYO2" s="1286"/>
      <c r="EYP2" s="1286"/>
      <c r="EYQ2" s="1286"/>
      <c r="EYR2" s="1286"/>
      <c r="EYS2" s="1286"/>
      <c r="EYT2" s="1286"/>
      <c r="EYU2" s="1286"/>
      <c r="EYV2" s="1286"/>
      <c r="EYW2" s="1286"/>
      <c r="EYX2" s="1286"/>
      <c r="EYY2" s="1286"/>
      <c r="EYZ2" s="1286"/>
      <c r="EZA2" s="1286"/>
      <c r="EZB2" s="1286"/>
      <c r="EZC2" s="1286"/>
      <c r="EZD2" s="1286"/>
      <c r="EZE2" s="1286"/>
      <c r="EZF2" s="1286"/>
      <c r="EZG2" s="1286"/>
      <c r="EZH2" s="1286"/>
      <c r="EZI2" s="1286"/>
      <c r="EZJ2" s="1286"/>
      <c r="EZK2" s="1286"/>
      <c r="EZL2" s="1286"/>
      <c r="EZM2" s="1286"/>
      <c r="EZN2" s="1286"/>
      <c r="EZO2" s="1286"/>
      <c r="EZP2" s="1286"/>
      <c r="EZQ2" s="1286"/>
      <c r="EZR2" s="1286"/>
      <c r="EZS2" s="1286"/>
      <c r="EZT2" s="1286"/>
      <c r="EZU2" s="1286"/>
      <c r="EZV2" s="1286"/>
      <c r="EZW2" s="1286"/>
      <c r="EZX2" s="1286"/>
      <c r="EZY2" s="1286"/>
      <c r="EZZ2" s="1286"/>
      <c r="FAA2" s="1286"/>
      <c r="FAB2" s="1286"/>
      <c r="FAC2" s="1286"/>
      <c r="FAD2" s="1286"/>
      <c r="FAE2" s="1286"/>
      <c r="FAF2" s="1286"/>
      <c r="FAG2" s="1286"/>
      <c r="FAH2" s="1286"/>
      <c r="FAI2" s="1286"/>
      <c r="FAJ2" s="1286"/>
      <c r="FAK2" s="1286"/>
      <c r="FAL2" s="1286"/>
      <c r="FAM2" s="1286"/>
      <c r="FAN2" s="1286"/>
      <c r="FAO2" s="1286"/>
      <c r="FAP2" s="1286"/>
      <c r="FAQ2" s="1286"/>
      <c r="FAR2" s="1286"/>
      <c r="FAS2" s="1286"/>
      <c r="FAT2" s="1286"/>
      <c r="FAU2" s="1286"/>
      <c r="FAV2" s="1286"/>
      <c r="FAW2" s="1286"/>
      <c r="FAX2" s="1286"/>
      <c r="FAY2" s="1286"/>
      <c r="FAZ2" s="1286"/>
      <c r="FBA2" s="1286"/>
      <c r="FBB2" s="1286"/>
      <c r="FBC2" s="1286"/>
      <c r="FBD2" s="1286"/>
      <c r="FBE2" s="1286"/>
      <c r="FBF2" s="1286"/>
      <c r="FBG2" s="1286"/>
      <c r="FBH2" s="1286"/>
      <c r="FBI2" s="1286"/>
      <c r="FBJ2" s="1286"/>
      <c r="FBK2" s="1286"/>
      <c r="FBL2" s="1286"/>
      <c r="FBM2" s="1286"/>
      <c r="FBN2" s="1286"/>
      <c r="FBO2" s="1286"/>
      <c r="FBP2" s="1286"/>
      <c r="FBQ2" s="1286"/>
      <c r="FBR2" s="1286"/>
      <c r="FBS2" s="1286"/>
      <c r="FBT2" s="1286"/>
      <c r="FBU2" s="1286"/>
      <c r="FBV2" s="1286"/>
      <c r="FBW2" s="1286"/>
      <c r="FBX2" s="1286"/>
      <c r="FBY2" s="1286"/>
      <c r="FBZ2" s="1286"/>
      <c r="FCA2" s="1286"/>
      <c r="FCB2" s="1286"/>
      <c r="FCC2" s="1286"/>
      <c r="FCD2" s="1286"/>
      <c r="FCE2" s="1286"/>
      <c r="FCF2" s="1286"/>
      <c r="FCG2" s="1286"/>
      <c r="FCH2" s="1286"/>
      <c r="FCI2" s="1286"/>
      <c r="FCJ2" s="1286"/>
      <c r="FCK2" s="1286"/>
      <c r="FCL2" s="1286"/>
      <c r="FCM2" s="1286"/>
      <c r="FCN2" s="1286"/>
      <c r="FCO2" s="1286"/>
      <c r="FCP2" s="1286"/>
      <c r="FCQ2" s="1286"/>
      <c r="FCR2" s="1286"/>
      <c r="FCS2" s="1286"/>
      <c r="FCT2" s="1286"/>
      <c r="FCU2" s="1286"/>
      <c r="FCV2" s="1286"/>
      <c r="FCW2" s="1286"/>
      <c r="FCX2" s="1286"/>
      <c r="FCY2" s="1286"/>
      <c r="FCZ2" s="1286"/>
      <c r="FDA2" s="1286"/>
      <c r="FDB2" s="1286"/>
      <c r="FDC2" s="1286"/>
      <c r="FDD2" s="1286"/>
      <c r="FDE2" s="1286"/>
      <c r="FDF2" s="1286"/>
      <c r="FDG2" s="1286"/>
      <c r="FDH2" s="1286"/>
      <c r="FDI2" s="1286"/>
      <c r="FDJ2" s="1286"/>
      <c r="FDK2" s="1286"/>
      <c r="FDL2" s="1286"/>
      <c r="FDM2" s="1286"/>
      <c r="FDN2" s="1286"/>
      <c r="FDO2" s="1286"/>
      <c r="FDP2" s="1286"/>
      <c r="FDQ2" s="1286"/>
      <c r="FDR2" s="1286"/>
      <c r="FDS2" s="1286"/>
      <c r="FDT2" s="1286"/>
      <c r="FDU2" s="1286"/>
      <c r="FDV2" s="1286"/>
      <c r="FDW2" s="1286"/>
      <c r="FDX2" s="1286"/>
      <c r="FDY2" s="1286"/>
      <c r="FDZ2" s="1286"/>
      <c r="FEA2" s="1286"/>
      <c r="FEB2" s="1286"/>
      <c r="FEC2" s="1286"/>
      <c r="FED2" s="1286"/>
      <c r="FEE2" s="1286"/>
      <c r="FEF2" s="1286"/>
      <c r="FEG2" s="1286"/>
      <c r="FEH2" s="1286"/>
      <c r="FEI2" s="1286"/>
      <c r="FEJ2" s="1286"/>
      <c r="FEK2" s="1286"/>
      <c r="FEL2" s="1286"/>
      <c r="FEM2" s="1286"/>
      <c r="FEN2" s="1286"/>
      <c r="FEO2" s="1286"/>
      <c r="FEP2" s="1286"/>
      <c r="FEQ2" s="1286"/>
      <c r="FER2" s="1286"/>
      <c r="FES2" s="1286"/>
      <c r="FET2" s="1286"/>
      <c r="FEU2" s="1286"/>
      <c r="FEV2" s="1286"/>
      <c r="FEW2" s="1286"/>
      <c r="FEX2" s="1286"/>
      <c r="FEY2" s="1286"/>
      <c r="FEZ2" s="1286"/>
      <c r="FFA2" s="1286"/>
      <c r="FFB2" s="1286"/>
      <c r="FFC2" s="1286"/>
      <c r="FFD2" s="1286"/>
      <c r="FFE2" s="1286"/>
      <c r="FFF2" s="1286"/>
      <c r="FFG2" s="1286"/>
      <c r="FFH2" s="1286"/>
      <c r="FFI2" s="1286"/>
      <c r="FFJ2" s="1286"/>
      <c r="FFK2" s="1286"/>
      <c r="FFL2" s="1286"/>
      <c r="FFM2" s="1286"/>
      <c r="FFN2" s="1286"/>
      <c r="FFO2" s="1286"/>
      <c r="FFP2" s="1286"/>
      <c r="FFQ2" s="1286"/>
      <c r="FFR2" s="1286"/>
      <c r="FFS2" s="1286"/>
      <c r="FFT2" s="1286"/>
      <c r="FFU2" s="1286"/>
      <c r="FFV2" s="1286"/>
      <c r="FFW2" s="1286"/>
      <c r="FFX2" s="1286"/>
      <c r="FFY2" s="1286"/>
      <c r="FFZ2" s="1286"/>
      <c r="FGA2" s="1286"/>
      <c r="FGB2" s="1286"/>
      <c r="FGC2" s="1286"/>
      <c r="FGD2" s="1286"/>
      <c r="FGE2" s="1286"/>
      <c r="FGF2" s="1286"/>
      <c r="FGG2" s="1286"/>
      <c r="FGH2" s="1286"/>
      <c r="FGI2" s="1286"/>
      <c r="FGJ2" s="1286"/>
      <c r="FGK2" s="1286"/>
      <c r="FGL2" s="1286"/>
      <c r="FGM2" s="1286"/>
      <c r="FGN2" s="1286"/>
      <c r="FGO2" s="1286"/>
      <c r="FGP2" s="1286"/>
      <c r="FGQ2" s="1286"/>
      <c r="FGR2" s="1286"/>
      <c r="FGS2" s="1286"/>
      <c r="FGT2" s="1286"/>
      <c r="FGU2" s="1286"/>
      <c r="FGV2" s="1286"/>
      <c r="FGW2" s="1286"/>
      <c r="FGX2" s="1286"/>
      <c r="FGY2" s="1286"/>
      <c r="FGZ2" s="1286"/>
      <c r="FHA2" s="1286"/>
      <c r="FHB2" s="1286"/>
      <c r="FHC2" s="1286"/>
      <c r="FHD2" s="1286"/>
      <c r="FHE2" s="1286"/>
      <c r="FHF2" s="1286"/>
      <c r="FHG2" s="1286"/>
      <c r="FHH2" s="1286"/>
      <c r="FHI2" s="1286"/>
      <c r="FHJ2" s="1286"/>
      <c r="FHK2" s="1286"/>
      <c r="FHL2" s="1286"/>
      <c r="FHM2" s="1286"/>
      <c r="FHN2" s="1286"/>
      <c r="FHO2" s="1286"/>
      <c r="FHP2" s="1286"/>
      <c r="FHQ2" s="1286"/>
      <c r="FHR2" s="1286"/>
      <c r="FHS2" s="1286"/>
      <c r="FHT2" s="1286"/>
      <c r="FHU2" s="1286"/>
      <c r="FHV2" s="1286"/>
      <c r="FHW2" s="1286"/>
      <c r="FHX2" s="1286"/>
      <c r="FHY2" s="1286"/>
      <c r="FHZ2" s="1286"/>
      <c r="FIA2" s="1286"/>
      <c r="FIB2" s="1286"/>
      <c r="FIC2" s="1286"/>
      <c r="FID2" s="1286"/>
      <c r="FIE2" s="1286"/>
      <c r="FIF2" s="1286"/>
      <c r="FIG2" s="1286"/>
      <c r="FIH2" s="1286"/>
      <c r="FII2" s="1286"/>
      <c r="FIJ2" s="1286"/>
      <c r="FIK2" s="1286"/>
      <c r="FIL2" s="1286"/>
      <c r="FIM2" s="1286"/>
      <c r="FIN2" s="1286"/>
      <c r="FIO2" s="1286"/>
      <c r="FIP2" s="1286"/>
      <c r="FIQ2" s="1286"/>
      <c r="FIR2" s="1286"/>
      <c r="FIS2" s="1286"/>
      <c r="FIT2" s="1286"/>
      <c r="FIU2" s="1286"/>
      <c r="FIV2" s="1286"/>
      <c r="FIW2" s="1286"/>
      <c r="FIX2" s="1286"/>
      <c r="FIY2" s="1286"/>
      <c r="FIZ2" s="1286"/>
      <c r="FJA2" s="1286"/>
      <c r="FJB2" s="1286"/>
      <c r="FJC2" s="1286"/>
      <c r="FJD2" s="1286"/>
      <c r="FJE2" s="1286"/>
      <c r="FJF2" s="1286"/>
      <c r="FJG2" s="1286"/>
      <c r="FJH2" s="1286"/>
      <c r="FJI2" s="1286"/>
      <c r="FJJ2" s="1286"/>
      <c r="FJK2" s="1286"/>
      <c r="FJL2" s="1286"/>
      <c r="FJM2" s="1286"/>
      <c r="FJN2" s="1286"/>
      <c r="FJO2" s="1286"/>
      <c r="FJP2" s="1286"/>
      <c r="FJQ2" s="1286"/>
      <c r="FJR2" s="1286"/>
      <c r="FJS2" s="1286"/>
      <c r="FJT2" s="1286"/>
      <c r="FJU2" s="1286"/>
      <c r="FJV2" s="1286"/>
      <c r="FJW2" s="1286"/>
      <c r="FJX2" s="1286"/>
      <c r="FJY2" s="1286"/>
      <c r="FJZ2" s="1286"/>
      <c r="FKA2" s="1286"/>
      <c r="FKB2" s="1286"/>
      <c r="FKC2" s="1286"/>
      <c r="FKD2" s="1286"/>
      <c r="FKE2" s="1286"/>
      <c r="FKF2" s="1286"/>
      <c r="FKG2" s="1286"/>
      <c r="FKH2" s="1286"/>
      <c r="FKI2" s="1286"/>
      <c r="FKJ2" s="1286"/>
      <c r="FKK2" s="1286"/>
      <c r="FKL2" s="1286"/>
      <c r="FKM2" s="1286"/>
      <c r="FKN2" s="1286"/>
      <c r="FKO2" s="1286"/>
      <c r="FKP2" s="1286"/>
      <c r="FKQ2" s="1286"/>
      <c r="FKR2" s="1286"/>
      <c r="FKS2" s="1286"/>
      <c r="FKT2" s="1286"/>
      <c r="FKU2" s="1286"/>
      <c r="FKV2" s="1286"/>
      <c r="FKW2" s="1286"/>
      <c r="FKX2" s="1286"/>
      <c r="FKY2" s="1286"/>
      <c r="FKZ2" s="1286"/>
      <c r="FLA2" s="1286"/>
      <c r="FLB2" s="1286"/>
      <c r="FLC2" s="1286"/>
      <c r="FLD2" s="1286"/>
      <c r="FLE2" s="1286"/>
      <c r="FLF2" s="1286"/>
      <c r="FLG2" s="1286"/>
      <c r="FLH2" s="1286"/>
      <c r="FLI2" s="1286"/>
      <c r="FLJ2" s="1286"/>
      <c r="FLK2" s="1286"/>
      <c r="FLL2" s="1286"/>
      <c r="FLM2" s="1286"/>
      <c r="FLN2" s="1286"/>
      <c r="FLO2" s="1286"/>
      <c r="FLP2" s="1286"/>
      <c r="FLQ2" s="1286"/>
      <c r="FLR2" s="1286"/>
      <c r="FLS2" s="1286"/>
      <c r="FLT2" s="1286"/>
      <c r="FLU2" s="1286"/>
      <c r="FLV2" s="1286"/>
      <c r="FLW2" s="1286"/>
      <c r="FLX2" s="1286"/>
      <c r="FLY2" s="1286"/>
      <c r="FLZ2" s="1286"/>
      <c r="FMA2" s="1286"/>
      <c r="FMB2" s="1286"/>
      <c r="FMC2" s="1286"/>
      <c r="FMD2" s="1286"/>
      <c r="FME2" s="1286"/>
      <c r="FMF2" s="1286"/>
      <c r="FMG2" s="1286"/>
      <c r="FMH2" s="1286"/>
      <c r="FMI2" s="1286"/>
      <c r="FMJ2" s="1286"/>
      <c r="FMK2" s="1286"/>
      <c r="FML2" s="1286"/>
      <c r="FMM2" s="1286"/>
      <c r="FMN2" s="1286"/>
      <c r="FMO2" s="1286"/>
      <c r="FMP2" s="1286"/>
      <c r="FMQ2" s="1286"/>
      <c r="FMR2" s="1286"/>
      <c r="FMS2" s="1286"/>
      <c r="FMT2" s="1286"/>
      <c r="FMU2" s="1286"/>
      <c r="FMV2" s="1286"/>
      <c r="FMW2" s="1286"/>
      <c r="FMX2" s="1286"/>
      <c r="FMY2" s="1286"/>
      <c r="FMZ2" s="1286"/>
      <c r="FNA2" s="1286"/>
      <c r="FNB2" s="1286"/>
      <c r="FNC2" s="1286"/>
      <c r="FND2" s="1286"/>
      <c r="FNE2" s="1286"/>
      <c r="FNF2" s="1286"/>
      <c r="FNG2" s="1286"/>
      <c r="FNH2" s="1286"/>
      <c r="FNI2" s="1286"/>
      <c r="FNJ2" s="1286"/>
      <c r="FNK2" s="1286"/>
      <c r="FNL2" s="1286"/>
      <c r="FNM2" s="1286"/>
      <c r="FNN2" s="1286"/>
      <c r="FNO2" s="1286"/>
      <c r="FNP2" s="1286"/>
      <c r="FNQ2" s="1286"/>
      <c r="FNR2" s="1286"/>
      <c r="FNS2" s="1286"/>
      <c r="FNT2" s="1286"/>
      <c r="FNU2" s="1286"/>
      <c r="FNV2" s="1286"/>
      <c r="FNW2" s="1286"/>
      <c r="FNX2" s="1286"/>
      <c r="FNY2" s="1286"/>
      <c r="FNZ2" s="1286"/>
      <c r="FOA2" s="1286"/>
      <c r="FOB2" s="1286"/>
      <c r="FOC2" s="1286"/>
      <c r="FOD2" s="1286"/>
      <c r="FOE2" s="1286"/>
      <c r="FOF2" s="1286"/>
      <c r="FOG2" s="1286"/>
      <c r="FOH2" s="1286"/>
      <c r="FOI2" s="1286"/>
      <c r="FOJ2" s="1286"/>
      <c r="FOK2" s="1286"/>
      <c r="FOL2" s="1286"/>
      <c r="FOM2" s="1286"/>
      <c r="FON2" s="1286"/>
      <c r="FOO2" s="1286"/>
      <c r="FOP2" s="1286"/>
      <c r="FOQ2" s="1286"/>
      <c r="FOR2" s="1286"/>
      <c r="FOS2" s="1286"/>
      <c r="FOT2" s="1286"/>
      <c r="FOU2" s="1286"/>
      <c r="FOV2" s="1286"/>
      <c r="FOW2" s="1286"/>
      <c r="FOX2" s="1286"/>
      <c r="FOY2" s="1286"/>
      <c r="FOZ2" s="1286"/>
      <c r="FPA2" s="1286"/>
      <c r="FPB2" s="1286"/>
      <c r="FPC2" s="1286"/>
      <c r="FPD2" s="1286"/>
      <c r="FPE2" s="1286"/>
      <c r="FPF2" s="1286"/>
      <c r="FPG2" s="1286"/>
      <c r="FPH2" s="1286"/>
      <c r="FPI2" s="1286"/>
      <c r="FPJ2" s="1286"/>
      <c r="FPK2" s="1286"/>
      <c r="FPL2" s="1286"/>
      <c r="FPM2" s="1286"/>
      <c r="FPN2" s="1286"/>
      <c r="FPO2" s="1286"/>
      <c r="FPP2" s="1286"/>
      <c r="FPQ2" s="1286"/>
      <c r="FPR2" s="1286"/>
      <c r="FPS2" s="1286"/>
      <c r="FPT2" s="1286"/>
      <c r="FPU2" s="1286"/>
      <c r="FPV2" s="1286"/>
      <c r="FPW2" s="1286"/>
      <c r="FPX2" s="1286"/>
      <c r="FPY2" s="1286"/>
      <c r="FPZ2" s="1286"/>
      <c r="FQA2" s="1286"/>
      <c r="FQB2" s="1286"/>
      <c r="FQC2" s="1286"/>
      <c r="FQD2" s="1286"/>
      <c r="FQE2" s="1286"/>
      <c r="FQF2" s="1286"/>
      <c r="FQG2" s="1286"/>
      <c r="FQH2" s="1286"/>
      <c r="FQI2" s="1286"/>
      <c r="FQJ2" s="1286"/>
      <c r="FQK2" s="1286"/>
      <c r="FQL2" s="1286"/>
      <c r="FQM2" s="1286"/>
      <c r="FQN2" s="1286"/>
      <c r="FQO2" s="1286"/>
      <c r="FQP2" s="1286"/>
      <c r="FQQ2" s="1286"/>
      <c r="FQR2" s="1286"/>
      <c r="FQS2" s="1286"/>
      <c r="FQT2" s="1286"/>
      <c r="FQU2" s="1286"/>
      <c r="FQV2" s="1286"/>
      <c r="FQW2" s="1286"/>
      <c r="FQX2" s="1286"/>
      <c r="FQY2" s="1286"/>
      <c r="FQZ2" s="1286"/>
      <c r="FRA2" s="1286"/>
      <c r="FRB2" s="1286"/>
      <c r="FRC2" s="1286"/>
      <c r="FRD2" s="1286"/>
      <c r="FRE2" s="1286"/>
      <c r="FRF2" s="1286"/>
      <c r="FRG2" s="1286"/>
      <c r="FRH2" s="1286"/>
      <c r="FRI2" s="1286"/>
      <c r="FRJ2" s="1286"/>
      <c r="FRK2" s="1286"/>
      <c r="FRL2" s="1286"/>
      <c r="FRM2" s="1286"/>
      <c r="FRN2" s="1286"/>
      <c r="FRO2" s="1286"/>
      <c r="FRP2" s="1286"/>
      <c r="FRQ2" s="1286"/>
      <c r="FRR2" s="1286"/>
      <c r="FRS2" s="1286"/>
      <c r="FRT2" s="1286"/>
      <c r="FRU2" s="1286"/>
      <c r="FRV2" s="1286"/>
      <c r="FRW2" s="1286"/>
      <c r="FRX2" s="1286"/>
      <c r="FRY2" s="1286"/>
      <c r="FRZ2" s="1286"/>
      <c r="FSA2" s="1286"/>
      <c r="FSB2" s="1286"/>
      <c r="FSC2" s="1286"/>
      <c r="FSD2" s="1286"/>
      <c r="FSE2" s="1286"/>
      <c r="FSF2" s="1286"/>
      <c r="FSG2" s="1286"/>
      <c r="FSH2" s="1286"/>
      <c r="FSI2" s="1286"/>
      <c r="FSJ2" s="1286"/>
      <c r="FSK2" s="1286"/>
      <c r="FSL2" s="1286"/>
      <c r="FSM2" s="1286"/>
      <c r="FSN2" s="1286"/>
      <c r="FSO2" s="1286"/>
      <c r="FSP2" s="1286"/>
      <c r="FSQ2" s="1286"/>
      <c r="FSR2" s="1286"/>
      <c r="FSS2" s="1286"/>
      <c r="FST2" s="1286"/>
      <c r="FSU2" s="1286"/>
      <c r="FSV2" s="1286"/>
      <c r="FSW2" s="1286"/>
      <c r="FSX2" s="1286"/>
      <c r="FSY2" s="1286"/>
      <c r="FSZ2" s="1286"/>
      <c r="FTA2" s="1286"/>
      <c r="FTB2" s="1286"/>
      <c r="FTC2" s="1286"/>
      <c r="FTD2" s="1286"/>
      <c r="FTE2" s="1286"/>
      <c r="FTF2" s="1286"/>
      <c r="FTG2" s="1286"/>
      <c r="FTH2" s="1286"/>
      <c r="FTI2" s="1286"/>
      <c r="FTJ2" s="1286"/>
      <c r="FTK2" s="1286"/>
      <c r="FTL2" s="1286"/>
      <c r="FTM2" s="1286"/>
      <c r="FTN2" s="1286"/>
      <c r="FTO2" s="1286"/>
      <c r="FTP2" s="1286"/>
      <c r="FTQ2" s="1286"/>
      <c r="FTR2" s="1286"/>
      <c r="FTS2" s="1286"/>
      <c r="FTT2" s="1286"/>
      <c r="FTU2" s="1286"/>
      <c r="FTV2" s="1286"/>
      <c r="FTW2" s="1286"/>
      <c r="FTX2" s="1286"/>
      <c r="FTY2" s="1286"/>
      <c r="FTZ2" s="1286"/>
      <c r="FUA2" s="1286"/>
      <c r="FUB2" s="1286"/>
      <c r="FUC2" s="1286"/>
      <c r="FUD2" s="1286"/>
      <c r="FUE2" s="1286"/>
      <c r="FUF2" s="1286"/>
      <c r="FUG2" s="1286"/>
      <c r="FUH2" s="1286"/>
      <c r="FUI2" s="1286"/>
      <c r="FUJ2" s="1286"/>
      <c r="FUK2" s="1286"/>
      <c r="FUL2" s="1286"/>
      <c r="FUM2" s="1286"/>
      <c r="FUN2" s="1286"/>
      <c r="FUO2" s="1286"/>
      <c r="FUP2" s="1286"/>
      <c r="FUQ2" s="1286"/>
      <c r="FUR2" s="1286"/>
      <c r="FUS2" s="1286"/>
      <c r="FUT2" s="1286"/>
      <c r="FUU2" s="1286"/>
      <c r="FUV2" s="1286"/>
      <c r="FUW2" s="1286"/>
      <c r="FUX2" s="1286"/>
      <c r="FUY2" s="1286"/>
      <c r="FUZ2" s="1286"/>
      <c r="FVA2" s="1286"/>
      <c r="FVB2" s="1286"/>
      <c r="FVC2" s="1286"/>
      <c r="FVD2" s="1286"/>
      <c r="FVE2" s="1286"/>
      <c r="FVF2" s="1286"/>
      <c r="FVG2" s="1286"/>
      <c r="FVH2" s="1286"/>
      <c r="FVI2" s="1286"/>
      <c r="FVJ2" s="1286"/>
      <c r="FVK2" s="1286"/>
      <c r="FVL2" s="1286"/>
      <c r="FVM2" s="1286"/>
      <c r="FVN2" s="1286"/>
      <c r="FVO2" s="1286"/>
      <c r="FVP2" s="1286"/>
      <c r="FVQ2" s="1286"/>
      <c r="FVR2" s="1286"/>
      <c r="FVS2" s="1286"/>
      <c r="FVT2" s="1286"/>
      <c r="FVU2" s="1286"/>
      <c r="FVV2" s="1286"/>
      <c r="FVW2" s="1286"/>
      <c r="FVX2" s="1286"/>
      <c r="FVY2" s="1286"/>
      <c r="FVZ2" s="1286"/>
      <c r="FWA2" s="1286"/>
      <c r="FWB2" s="1286"/>
      <c r="FWC2" s="1286"/>
      <c r="FWD2" s="1286"/>
      <c r="FWE2" s="1286"/>
      <c r="FWF2" s="1286"/>
      <c r="FWG2" s="1286"/>
      <c r="FWH2" s="1286"/>
      <c r="FWI2" s="1286"/>
      <c r="FWJ2" s="1286"/>
      <c r="FWK2" s="1286"/>
      <c r="FWL2" s="1286"/>
      <c r="FWM2" s="1286"/>
      <c r="FWN2" s="1286"/>
      <c r="FWO2" s="1286"/>
      <c r="FWP2" s="1286"/>
      <c r="FWQ2" s="1286"/>
      <c r="FWR2" s="1286"/>
      <c r="FWS2" s="1286"/>
      <c r="FWT2" s="1286"/>
      <c r="FWU2" s="1286"/>
      <c r="FWV2" s="1286"/>
      <c r="FWW2" s="1286"/>
      <c r="FWX2" s="1286"/>
      <c r="FWY2" s="1286"/>
      <c r="FWZ2" s="1286"/>
      <c r="FXA2" s="1286"/>
      <c r="FXB2" s="1286"/>
      <c r="FXC2" s="1286"/>
      <c r="FXD2" s="1286"/>
      <c r="FXE2" s="1286"/>
      <c r="FXF2" s="1286"/>
      <c r="FXG2" s="1286"/>
      <c r="FXH2" s="1286"/>
      <c r="FXI2" s="1286"/>
      <c r="FXJ2" s="1286"/>
      <c r="FXK2" s="1286"/>
      <c r="FXL2" s="1286"/>
      <c r="FXM2" s="1286"/>
      <c r="FXN2" s="1286"/>
      <c r="FXO2" s="1286"/>
      <c r="FXP2" s="1286"/>
      <c r="FXQ2" s="1286"/>
      <c r="FXR2" s="1286"/>
      <c r="FXS2" s="1286"/>
      <c r="FXT2" s="1286"/>
      <c r="FXU2" s="1286"/>
      <c r="FXV2" s="1286"/>
      <c r="FXW2" s="1286"/>
      <c r="FXX2" s="1286"/>
      <c r="FXY2" s="1286"/>
      <c r="FXZ2" s="1286"/>
      <c r="FYA2" s="1286"/>
      <c r="FYB2" s="1286"/>
      <c r="FYC2" s="1286"/>
      <c r="FYD2" s="1286"/>
      <c r="FYE2" s="1286"/>
      <c r="FYF2" s="1286"/>
      <c r="FYG2" s="1286"/>
      <c r="FYH2" s="1286"/>
      <c r="FYI2" s="1286"/>
      <c r="FYJ2" s="1286"/>
      <c r="FYK2" s="1286"/>
      <c r="FYL2" s="1286"/>
      <c r="FYM2" s="1286"/>
      <c r="FYN2" s="1286"/>
      <c r="FYO2" s="1286"/>
      <c r="FYP2" s="1286"/>
      <c r="FYQ2" s="1286"/>
      <c r="FYR2" s="1286"/>
      <c r="FYS2" s="1286"/>
      <c r="FYT2" s="1286"/>
      <c r="FYU2" s="1286"/>
      <c r="FYV2" s="1286"/>
      <c r="FYW2" s="1286"/>
      <c r="FYX2" s="1286"/>
      <c r="FYY2" s="1286"/>
      <c r="FYZ2" s="1286"/>
      <c r="FZA2" s="1286"/>
      <c r="FZB2" s="1286"/>
      <c r="FZC2" s="1286"/>
      <c r="FZD2" s="1286"/>
      <c r="FZE2" s="1286"/>
      <c r="FZF2" s="1286"/>
      <c r="FZG2" s="1286"/>
      <c r="FZH2" s="1286"/>
      <c r="FZI2" s="1286"/>
      <c r="FZJ2" s="1286"/>
      <c r="FZK2" s="1286"/>
      <c r="FZL2" s="1286"/>
      <c r="FZM2" s="1286"/>
      <c r="FZN2" s="1286"/>
      <c r="FZO2" s="1286"/>
      <c r="FZP2" s="1286"/>
      <c r="FZQ2" s="1286"/>
      <c r="FZR2" s="1286"/>
      <c r="FZS2" s="1286"/>
      <c r="FZT2" s="1286"/>
      <c r="FZU2" s="1286"/>
      <c r="FZV2" s="1286"/>
      <c r="FZW2" s="1286"/>
      <c r="FZX2" s="1286"/>
      <c r="FZY2" s="1286"/>
      <c r="FZZ2" s="1286"/>
      <c r="GAA2" s="1286"/>
      <c r="GAB2" s="1286"/>
      <c r="GAC2" s="1286"/>
      <c r="GAD2" s="1286"/>
      <c r="GAE2" s="1286"/>
      <c r="GAF2" s="1286"/>
      <c r="GAG2" s="1286"/>
      <c r="GAH2" s="1286"/>
      <c r="GAI2" s="1286"/>
      <c r="GAJ2" s="1286"/>
      <c r="GAK2" s="1286"/>
      <c r="GAL2" s="1286"/>
      <c r="GAM2" s="1286"/>
      <c r="GAN2" s="1286"/>
      <c r="GAO2" s="1286"/>
      <c r="GAP2" s="1286"/>
      <c r="GAQ2" s="1286"/>
      <c r="GAR2" s="1286"/>
      <c r="GAS2" s="1286"/>
      <c r="GAT2" s="1286"/>
      <c r="GAU2" s="1286"/>
      <c r="GAV2" s="1286"/>
      <c r="GAW2" s="1286"/>
      <c r="GAX2" s="1286"/>
      <c r="GAY2" s="1286"/>
      <c r="GAZ2" s="1286"/>
      <c r="GBA2" s="1286"/>
      <c r="GBB2" s="1286"/>
      <c r="GBC2" s="1286"/>
      <c r="GBD2" s="1286"/>
      <c r="GBE2" s="1286"/>
      <c r="GBF2" s="1286"/>
      <c r="GBG2" s="1286"/>
      <c r="GBH2" s="1286"/>
      <c r="GBI2" s="1286"/>
      <c r="GBJ2" s="1286"/>
      <c r="GBK2" s="1286"/>
      <c r="GBL2" s="1286"/>
      <c r="GBM2" s="1286"/>
      <c r="GBN2" s="1286"/>
      <c r="GBO2" s="1286"/>
      <c r="GBP2" s="1286"/>
      <c r="GBQ2" s="1286"/>
      <c r="GBR2" s="1286"/>
      <c r="GBS2" s="1286"/>
      <c r="GBT2" s="1286"/>
      <c r="GBU2" s="1286"/>
      <c r="GBV2" s="1286"/>
      <c r="GBW2" s="1286"/>
      <c r="GBX2" s="1286"/>
      <c r="GBY2" s="1286"/>
      <c r="GBZ2" s="1286"/>
      <c r="GCA2" s="1286"/>
      <c r="GCB2" s="1286"/>
      <c r="GCC2" s="1286"/>
      <c r="GCD2" s="1286"/>
      <c r="GCE2" s="1286"/>
      <c r="GCF2" s="1286"/>
      <c r="GCG2" s="1286"/>
      <c r="GCH2" s="1286"/>
      <c r="GCI2" s="1286"/>
      <c r="GCJ2" s="1286"/>
      <c r="GCK2" s="1286"/>
      <c r="GCL2" s="1286"/>
      <c r="GCM2" s="1286"/>
      <c r="GCN2" s="1286"/>
      <c r="GCO2" s="1286"/>
      <c r="GCP2" s="1286"/>
      <c r="GCQ2" s="1286"/>
      <c r="GCR2" s="1286"/>
      <c r="GCS2" s="1286"/>
      <c r="GCT2" s="1286"/>
      <c r="GCU2" s="1286"/>
      <c r="GCV2" s="1286"/>
      <c r="GCW2" s="1286"/>
      <c r="GCX2" s="1286"/>
      <c r="GCY2" s="1286"/>
      <c r="GCZ2" s="1286"/>
      <c r="GDA2" s="1286"/>
      <c r="GDB2" s="1286"/>
      <c r="GDC2" s="1286"/>
      <c r="GDD2" s="1286"/>
      <c r="GDE2" s="1286"/>
      <c r="GDF2" s="1286"/>
      <c r="GDG2" s="1286"/>
      <c r="GDH2" s="1286"/>
      <c r="GDI2" s="1286"/>
      <c r="GDJ2" s="1286"/>
      <c r="GDK2" s="1286"/>
      <c r="GDL2" s="1286"/>
      <c r="GDM2" s="1286"/>
      <c r="GDN2" s="1286"/>
      <c r="GDO2" s="1286"/>
      <c r="GDP2" s="1286"/>
      <c r="GDQ2" s="1286"/>
      <c r="GDR2" s="1286"/>
      <c r="GDS2" s="1286"/>
      <c r="GDT2" s="1286"/>
      <c r="GDU2" s="1286"/>
      <c r="GDV2" s="1286"/>
      <c r="GDW2" s="1286"/>
      <c r="GDX2" s="1286"/>
      <c r="GDY2" s="1286"/>
      <c r="GDZ2" s="1286"/>
      <c r="GEA2" s="1286"/>
      <c r="GEB2" s="1286"/>
      <c r="GEC2" s="1286"/>
      <c r="GED2" s="1286"/>
      <c r="GEE2" s="1286"/>
      <c r="GEF2" s="1286"/>
      <c r="GEG2" s="1286"/>
      <c r="GEH2" s="1286"/>
      <c r="GEI2" s="1286"/>
      <c r="GEJ2" s="1286"/>
      <c r="GEK2" s="1286"/>
      <c r="GEL2" s="1286"/>
      <c r="GEM2" s="1286"/>
      <c r="GEN2" s="1286"/>
      <c r="GEO2" s="1286"/>
      <c r="GEP2" s="1286"/>
      <c r="GEQ2" s="1286"/>
      <c r="GER2" s="1286"/>
      <c r="GES2" s="1286"/>
      <c r="GET2" s="1286"/>
      <c r="GEU2" s="1286"/>
      <c r="GEV2" s="1286"/>
      <c r="GEW2" s="1286"/>
      <c r="GEX2" s="1286"/>
      <c r="GEY2" s="1286"/>
      <c r="GEZ2" s="1286"/>
      <c r="GFA2" s="1286"/>
      <c r="GFB2" s="1286"/>
      <c r="GFC2" s="1286"/>
      <c r="GFD2" s="1286"/>
      <c r="GFE2" s="1286"/>
      <c r="GFF2" s="1286"/>
      <c r="GFG2" s="1286"/>
      <c r="GFH2" s="1286"/>
      <c r="GFI2" s="1286"/>
      <c r="GFJ2" s="1286"/>
      <c r="GFK2" s="1286"/>
      <c r="GFL2" s="1286"/>
      <c r="GFM2" s="1286"/>
      <c r="GFN2" s="1286"/>
      <c r="GFO2" s="1286"/>
      <c r="GFP2" s="1286"/>
      <c r="GFQ2" s="1286"/>
      <c r="GFR2" s="1286"/>
      <c r="GFS2" s="1286"/>
      <c r="GFT2" s="1286"/>
      <c r="GFU2" s="1286"/>
      <c r="GFV2" s="1286"/>
      <c r="GFW2" s="1286"/>
      <c r="GFX2" s="1286"/>
      <c r="GFY2" s="1286"/>
      <c r="GFZ2" s="1286"/>
      <c r="GGA2" s="1286"/>
      <c r="GGB2" s="1286"/>
      <c r="GGC2" s="1286"/>
      <c r="GGD2" s="1286"/>
      <c r="GGE2" s="1286"/>
      <c r="GGF2" s="1286"/>
      <c r="GGG2" s="1286"/>
      <c r="GGH2" s="1286"/>
      <c r="GGI2" s="1286"/>
      <c r="GGJ2" s="1286"/>
      <c r="GGK2" s="1286"/>
      <c r="GGL2" s="1286"/>
      <c r="GGM2" s="1286"/>
      <c r="GGN2" s="1286"/>
      <c r="GGO2" s="1286"/>
      <c r="GGP2" s="1286"/>
      <c r="GGQ2" s="1286"/>
      <c r="GGR2" s="1286"/>
      <c r="GGS2" s="1286"/>
      <c r="GGT2" s="1286"/>
      <c r="GGU2" s="1286"/>
      <c r="GGV2" s="1286"/>
      <c r="GGW2" s="1286"/>
      <c r="GGX2" s="1286"/>
      <c r="GGY2" s="1286"/>
      <c r="GGZ2" s="1286"/>
      <c r="GHA2" s="1286"/>
      <c r="GHB2" s="1286"/>
      <c r="GHC2" s="1286"/>
      <c r="GHD2" s="1286"/>
      <c r="GHE2" s="1286"/>
      <c r="GHF2" s="1286"/>
      <c r="GHG2" s="1286"/>
      <c r="GHH2" s="1286"/>
      <c r="GHI2" s="1286"/>
      <c r="GHJ2" s="1286"/>
      <c r="GHK2" s="1286"/>
      <c r="GHL2" s="1286"/>
      <c r="GHM2" s="1286"/>
      <c r="GHN2" s="1286"/>
      <c r="GHO2" s="1286"/>
      <c r="GHP2" s="1286"/>
      <c r="GHQ2" s="1286"/>
      <c r="GHR2" s="1286"/>
      <c r="GHS2" s="1286"/>
      <c r="GHT2" s="1286"/>
      <c r="GHU2" s="1286"/>
      <c r="GHV2" s="1286"/>
      <c r="GHW2" s="1286"/>
      <c r="GHX2" s="1286"/>
      <c r="GHY2" s="1286"/>
      <c r="GHZ2" s="1286"/>
      <c r="GIA2" s="1286"/>
      <c r="GIB2" s="1286"/>
      <c r="GIC2" s="1286"/>
      <c r="GID2" s="1286"/>
      <c r="GIE2" s="1286"/>
      <c r="GIF2" s="1286"/>
      <c r="GIG2" s="1286"/>
      <c r="GIH2" s="1286"/>
      <c r="GII2" s="1286"/>
      <c r="GIJ2" s="1286"/>
      <c r="GIK2" s="1286"/>
      <c r="GIL2" s="1286"/>
      <c r="GIM2" s="1286"/>
      <c r="GIN2" s="1286"/>
      <c r="GIO2" s="1286"/>
      <c r="GIP2" s="1286"/>
      <c r="GIQ2" s="1286"/>
      <c r="GIR2" s="1286"/>
      <c r="GIS2" s="1286"/>
      <c r="GIT2" s="1286"/>
      <c r="GIU2" s="1286"/>
      <c r="GIV2" s="1286"/>
      <c r="GIW2" s="1286"/>
      <c r="GIX2" s="1286"/>
      <c r="GIY2" s="1286"/>
      <c r="GIZ2" s="1286"/>
      <c r="GJA2" s="1286"/>
      <c r="GJB2" s="1286"/>
      <c r="GJC2" s="1286"/>
      <c r="GJD2" s="1286"/>
      <c r="GJE2" s="1286"/>
      <c r="GJF2" s="1286"/>
      <c r="GJG2" s="1286"/>
      <c r="GJH2" s="1286"/>
      <c r="GJI2" s="1286"/>
      <c r="GJJ2" s="1286"/>
      <c r="GJK2" s="1286"/>
      <c r="GJL2" s="1286"/>
      <c r="GJM2" s="1286"/>
      <c r="GJN2" s="1286"/>
      <c r="GJO2" s="1286"/>
      <c r="GJP2" s="1286"/>
      <c r="GJQ2" s="1286"/>
      <c r="GJR2" s="1286"/>
      <c r="GJS2" s="1286"/>
      <c r="GJT2" s="1286"/>
      <c r="GJU2" s="1286"/>
      <c r="GJV2" s="1286"/>
      <c r="GJW2" s="1286"/>
      <c r="GJX2" s="1286"/>
      <c r="GJY2" s="1286"/>
      <c r="GJZ2" s="1286"/>
      <c r="GKA2" s="1286"/>
      <c r="GKB2" s="1286"/>
      <c r="GKC2" s="1286"/>
      <c r="GKD2" s="1286"/>
      <c r="GKE2" s="1286"/>
      <c r="GKF2" s="1286"/>
      <c r="GKG2" s="1286"/>
      <c r="GKH2" s="1286"/>
      <c r="GKI2" s="1286"/>
      <c r="GKJ2" s="1286"/>
      <c r="GKK2" s="1286"/>
      <c r="GKL2" s="1286"/>
      <c r="GKM2" s="1286"/>
      <c r="GKN2" s="1286"/>
      <c r="GKO2" s="1286"/>
      <c r="GKP2" s="1286"/>
      <c r="GKQ2" s="1286"/>
      <c r="GKR2" s="1286"/>
      <c r="GKS2" s="1286"/>
      <c r="GKT2" s="1286"/>
      <c r="GKU2" s="1286"/>
      <c r="GKV2" s="1286"/>
      <c r="GKW2" s="1286"/>
      <c r="GKX2" s="1286"/>
      <c r="GKY2" s="1286"/>
      <c r="GKZ2" s="1286"/>
      <c r="GLA2" s="1286"/>
      <c r="GLB2" s="1286"/>
      <c r="GLC2" s="1286"/>
      <c r="GLD2" s="1286"/>
      <c r="GLE2" s="1286"/>
      <c r="GLF2" s="1286"/>
      <c r="GLG2" s="1286"/>
      <c r="GLH2" s="1286"/>
      <c r="GLI2" s="1286"/>
      <c r="GLJ2" s="1286"/>
      <c r="GLK2" s="1286"/>
      <c r="GLL2" s="1286"/>
      <c r="GLM2" s="1286"/>
      <c r="GLN2" s="1286"/>
      <c r="GLO2" s="1286"/>
      <c r="GLP2" s="1286"/>
      <c r="GLQ2" s="1286"/>
      <c r="GLR2" s="1286"/>
      <c r="GLS2" s="1286"/>
      <c r="GLT2" s="1286"/>
      <c r="GLU2" s="1286"/>
      <c r="GLV2" s="1286"/>
      <c r="GLW2" s="1286"/>
      <c r="GLX2" s="1286"/>
      <c r="GLY2" s="1286"/>
      <c r="GLZ2" s="1286"/>
      <c r="GMA2" s="1286"/>
      <c r="GMB2" s="1286"/>
      <c r="GMC2" s="1286"/>
      <c r="GMD2" s="1286"/>
      <c r="GME2" s="1286"/>
      <c r="GMF2" s="1286"/>
      <c r="GMG2" s="1286"/>
      <c r="GMH2" s="1286"/>
      <c r="GMI2" s="1286"/>
      <c r="GMJ2" s="1286"/>
      <c r="GMK2" s="1286"/>
      <c r="GML2" s="1286"/>
      <c r="GMM2" s="1286"/>
      <c r="GMN2" s="1286"/>
      <c r="GMO2" s="1286"/>
      <c r="GMP2" s="1286"/>
      <c r="GMQ2" s="1286"/>
      <c r="GMR2" s="1286"/>
      <c r="GMS2" s="1286"/>
      <c r="GMT2" s="1286"/>
      <c r="GMU2" s="1286"/>
      <c r="GMV2" s="1286"/>
      <c r="GMW2" s="1286"/>
      <c r="GMX2" s="1286"/>
      <c r="GMY2" s="1286"/>
      <c r="GMZ2" s="1286"/>
      <c r="GNA2" s="1286"/>
      <c r="GNB2" s="1286"/>
      <c r="GNC2" s="1286"/>
      <c r="GND2" s="1286"/>
      <c r="GNE2" s="1286"/>
      <c r="GNF2" s="1286"/>
      <c r="GNG2" s="1286"/>
      <c r="GNH2" s="1286"/>
      <c r="GNI2" s="1286"/>
      <c r="GNJ2" s="1286"/>
      <c r="GNK2" s="1286"/>
      <c r="GNL2" s="1286"/>
      <c r="GNM2" s="1286"/>
      <c r="GNN2" s="1286"/>
      <c r="GNO2" s="1286"/>
      <c r="GNP2" s="1286"/>
      <c r="GNQ2" s="1286"/>
      <c r="GNR2" s="1286"/>
      <c r="GNS2" s="1286"/>
      <c r="GNT2" s="1286"/>
      <c r="GNU2" s="1286"/>
      <c r="GNV2" s="1286"/>
      <c r="GNW2" s="1286"/>
      <c r="GNX2" s="1286"/>
      <c r="GNY2" s="1286"/>
      <c r="GNZ2" s="1286"/>
      <c r="GOA2" s="1286"/>
      <c r="GOB2" s="1286"/>
      <c r="GOC2" s="1286"/>
      <c r="GOD2" s="1286"/>
      <c r="GOE2" s="1286"/>
      <c r="GOF2" s="1286"/>
      <c r="GOG2" s="1286"/>
      <c r="GOH2" s="1286"/>
      <c r="GOI2" s="1286"/>
      <c r="GOJ2" s="1286"/>
      <c r="GOK2" s="1286"/>
      <c r="GOL2" s="1286"/>
      <c r="GOM2" s="1286"/>
      <c r="GON2" s="1286"/>
      <c r="GOO2" s="1286"/>
      <c r="GOP2" s="1286"/>
      <c r="GOQ2" s="1286"/>
      <c r="GOR2" s="1286"/>
      <c r="GOS2" s="1286"/>
      <c r="GOT2" s="1286"/>
      <c r="GOU2" s="1286"/>
      <c r="GOV2" s="1286"/>
      <c r="GOW2" s="1286"/>
      <c r="GOX2" s="1286"/>
      <c r="GOY2" s="1286"/>
      <c r="GOZ2" s="1286"/>
      <c r="GPA2" s="1286"/>
      <c r="GPB2" s="1286"/>
      <c r="GPC2" s="1286"/>
      <c r="GPD2" s="1286"/>
      <c r="GPE2" s="1286"/>
      <c r="GPF2" s="1286"/>
      <c r="GPG2" s="1286"/>
      <c r="GPH2" s="1286"/>
      <c r="GPI2" s="1286"/>
      <c r="GPJ2" s="1286"/>
      <c r="GPK2" s="1286"/>
      <c r="GPL2" s="1286"/>
      <c r="GPM2" s="1286"/>
      <c r="GPN2" s="1286"/>
      <c r="GPO2" s="1286"/>
      <c r="GPP2" s="1286"/>
      <c r="GPQ2" s="1286"/>
      <c r="GPR2" s="1286"/>
      <c r="GPS2" s="1286"/>
      <c r="GPT2" s="1286"/>
      <c r="GPU2" s="1286"/>
      <c r="GPV2" s="1286"/>
      <c r="GPW2" s="1286"/>
      <c r="GPX2" s="1286"/>
      <c r="GPY2" s="1286"/>
      <c r="GPZ2" s="1286"/>
      <c r="GQA2" s="1286"/>
      <c r="GQB2" s="1286"/>
      <c r="GQC2" s="1286"/>
      <c r="GQD2" s="1286"/>
      <c r="GQE2" s="1286"/>
      <c r="GQF2" s="1286"/>
      <c r="GQG2" s="1286"/>
      <c r="GQH2" s="1286"/>
      <c r="GQI2" s="1286"/>
      <c r="GQJ2" s="1286"/>
      <c r="GQK2" s="1286"/>
      <c r="GQL2" s="1286"/>
      <c r="GQM2" s="1286"/>
      <c r="GQN2" s="1286"/>
      <c r="GQO2" s="1286"/>
      <c r="GQP2" s="1286"/>
      <c r="GQQ2" s="1286"/>
      <c r="GQR2" s="1286"/>
      <c r="GQS2" s="1286"/>
      <c r="GQT2" s="1286"/>
      <c r="GQU2" s="1286"/>
      <c r="GQV2" s="1286"/>
      <c r="GQW2" s="1286"/>
      <c r="GQX2" s="1286"/>
      <c r="GQY2" s="1286"/>
      <c r="GQZ2" s="1286"/>
      <c r="GRA2" s="1286"/>
      <c r="GRB2" s="1286"/>
      <c r="GRC2" s="1286"/>
      <c r="GRD2" s="1286"/>
      <c r="GRE2" s="1286"/>
      <c r="GRF2" s="1286"/>
      <c r="GRG2" s="1286"/>
      <c r="GRH2" s="1286"/>
      <c r="GRI2" s="1286"/>
      <c r="GRJ2" s="1286"/>
      <c r="GRK2" s="1286"/>
      <c r="GRL2" s="1286"/>
      <c r="GRM2" s="1286"/>
      <c r="GRN2" s="1286"/>
      <c r="GRO2" s="1286"/>
      <c r="GRP2" s="1286"/>
      <c r="GRQ2" s="1286"/>
      <c r="GRR2" s="1286"/>
      <c r="GRS2" s="1286"/>
      <c r="GRT2" s="1286"/>
      <c r="GRU2" s="1286"/>
      <c r="GRV2" s="1286"/>
      <c r="GRW2" s="1286"/>
      <c r="GRX2" s="1286"/>
      <c r="GRY2" s="1286"/>
      <c r="GRZ2" s="1286"/>
      <c r="GSA2" s="1286"/>
      <c r="GSB2" s="1286"/>
      <c r="GSC2" s="1286"/>
      <c r="GSD2" s="1286"/>
      <c r="GSE2" s="1286"/>
      <c r="GSF2" s="1286"/>
      <c r="GSG2" s="1286"/>
      <c r="GSH2" s="1286"/>
      <c r="GSI2" s="1286"/>
      <c r="GSJ2" s="1286"/>
      <c r="GSK2" s="1286"/>
      <c r="GSL2" s="1286"/>
      <c r="GSM2" s="1286"/>
      <c r="GSN2" s="1286"/>
      <c r="GSO2" s="1286"/>
      <c r="GSP2" s="1286"/>
      <c r="GSQ2" s="1286"/>
      <c r="GSR2" s="1286"/>
      <c r="GSS2" s="1286"/>
      <c r="GST2" s="1286"/>
      <c r="GSU2" s="1286"/>
      <c r="GSV2" s="1286"/>
      <c r="GSW2" s="1286"/>
      <c r="GSX2" s="1286"/>
      <c r="GSY2" s="1286"/>
      <c r="GSZ2" s="1286"/>
      <c r="GTA2" s="1286"/>
      <c r="GTB2" s="1286"/>
      <c r="GTC2" s="1286"/>
      <c r="GTD2" s="1286"/>
      <c r="GTE2" s="1286"/>
      <c r="GTF2" s="1286"/>
      <c r="GTG2" s="1286"/>
      <c r="GTH2" s="1286"/>
      <c r="GTI2" s="1286"/>
      <c r="GTJ2" s="1286"/>
      <c r="GTK2" s="1286"/>
      <c r="GTL2" s="1286"/>
      <c r="GTM2" s="1286"/>
      <c r="GTN2" s="1286"/>
      <c r="GTO2" s="1286"/>
      <c r="GTP2" s="1286"/>
      <c r="GTQ2" s="1286"/>
      <c r="GTR2" s="1286"/>
      <c r="GTS2" s="1286"/>
      <c r="GTT2" s="1286"/>
      <c r="GTU2" s="1286"/>
      <c r="GTV2" s="1286"/>
      <c r="GTW2" s="1286"/>
      <c r="GTX2" s="1286"/>
      <c r="GTY2" s="1286"/>
      <c r="GTZ2" s="1286"/>
      <c r="GUA2" s="1286"/>
      <c r="GUB2" s="1286"/>
      <c r="GUC2" s="1286"/>
      <c r="GUD2" s="1286"/>
      <c r="GUE2" s="1286"/>
      <c r="GUF2" s="1286"/>
      <c r="GUG2" s="1286"/>
      <c r="GUH2" s="1286"/>
      <c r="GUI2" s="1286"/>
      <c r="GUJ2" s="1286"/>
      <c r="GUK2" s="1286"/>
      <c r="GUL2" s="1286"/>
      <c r="GUM2" s="1286"/>
      <c r="GUN2" s="1286"/>
      <c r="GUO2" s="1286"/>
      <c r="GUP2" s="1286"/>
      <c r="GUQ2" s="1286"/>
      <c r="GUR2" s="1286"/>
      <c r="GUS2" s="1286"/>
      <c r="GUT2" s="1286"/>
      <c r="GUU2" s="1286"/>
      <c r="GUV2" s="1286"/>
      <c r="GUW2" s="1286"/>
      <c r="GUX2" s="1286"/>
      <c r="GUY2" s="1286"/>
      <c r="GUZ2" s="1286"/>
      <c r="GVA2" s="1286"/>
      <c r="GVB2" s="1286"/>
      <c r="GVC2" s="1286"/>
      <c r="GVD2" s="1286"/>
      <c r="GVE2" s="1286"/>
      <c r="GVF2" s="1286"/>
      <c r="GVG2" s="1286"/>
      <c r="GVH2" s="1286"/>
      <c r="GVI2" s="1286"/>
      <c r="GVJ2" s="1286"/>
      <c r="GVK2" s="1286"/>
      <c r="GVL2" s="1286"/>
      <c r="GVM2" s="1286"/>
      <c r="GVN2" s="1286"/>
      <c r="GVO2" s="1286"/>
      <c r="GVP2" s="1286"/>
      <c r="GVQ2" s="1286"/>
      <c r="GVR2" s="1286"/>
      <c r="GVS2" s="1286"/>
      <c r="GVT2" s="1286"/>
      <c r="GVU2" s="1286"/>
      <c r="GVV2" s="1286"/>
      <c r="GVW2" s="1286"/>
      <c r="GVX2" s="1286"/>
      <c r="GVY2" s="1286"/>
      <c r="GVZ2" s="1286"/>
      <c r="GWA2" s="1286"/>
      <c r="GWB2" s="1286"/>
      <c r="GWC2" s="1286"/>
      <c r="GWD2" s="1286"/>
      <c r="GWE2" s="1286"/>
      <c r="GWF2" s="1286"/>
      <c r="GWG2" s="1286"/>
      <c r="GWH2" s="1286"/>
      <c r="GWI2" s="1286"/>
      <c r="GWJ2" s="1286"/>
      <c r="GWK2" s="1286"/>
      <c r="GWL2" s="1286"/>
      <c r="GWM2" s="1286"/>
      <c r="GWN2" s="1286"/>
      <c r="GWO2" s="1286"/>
      <c r="GWP2" s="1286"/>
      <c r="GWQ2" s="1286"/>
      <c r="GWR2" s="1286"/>
      <c r="GWS2" s="1286"/>
      <c r="GWT2" s="1286"/>
      <c r="GWU2" s="1286"/>
      <c r="GWV2" s="1286"/>
      <c r="GWW2" s="1286"/>
      <c r="GWX2" s="1286"/>
      <c r="GWY2" s="1286"/>
      <c r="GWZ2" s="1286"/>
      <c r="GXA2" s="1286"/>
      <c r="GXB2" s="1286"/>
      <c r="GXC2" s="1286"/>
      <c r="GXD2" s="1286"/>
      <c r="GXE2" s="1286"/>
      <c r="GXF2" s="1286"/>
      <c r="GXG2" s="1286"/>
      <c r="GXH2" s="1286"/>
      <c r="GXI2" s="1286"/>
      <c r="GXJ2" s="1286"/>
      <c r="GXK2" s="1286"/>
      <c r="GXL2" s="1286"/>
      <c r="GXM2" s="1286"/>
      <c r="GXN2" s="1286"/>
      <c r="GXO2" s="1286"/>
      <c r="GXP2" s="1286"/>
      <c r="GXQ2" s="1286"/>
      <c r="GXR2" s="1286"/>
      <c r="GXS2" s="1286"/>
      <c r="GXT2" s="1286"/>
      <c r="GXU2" s="1286"/>
      <c r="GXV2" s="1286"/>
      <c r="GXW2" s="1286"/>
      <c r="GXX2" s="1286"/>
      <c r="GXY2" s="1286"/>
      <c r="GXZ2" s="1286"/>
      <c r="GYA2" s="1286"/>
      <c r="GYB2" s="1286"/>
      <c r="GYC2" s="1286"/>
      <c r="GYD2" s="1286"/>
      <c r="GYE2" s="1286"/>
      <c r="GYF2" s="1286"/>
      <c r="GYG2" s="1286"/>
      <c r="GYH2" s="1286"/>
      <c r="GYI2" s="1286"/>
      <c r="GYJ2" s="1286"/>
      <c r="GYK2" s="1286"/>
      <c r="GYL2" s="1286"/>
      <c r="GYM2" s="1286"/>
      <c r="GYN2" s="1286"/>
      <c r="GYO2" s="1286"/>
      <c r="GYP2" s="1286"/>
      <c r="GYQ2" s="1286"/>
      <c r="GYR2" s="1286"/>
      <c r="GYS2" s="1286"/>
      <c r="GYT2" s="1286"/>
      <c r="GYU2" s="1286"/>
      <c r="GYV2" s="1286"/>
      <c r="GYW2" s="1286"/>
      <c r="GYX2" s="1286"/>
      <c r="GYY2" s="1286"/>
      <c r="GYZ2" s="1286"/>
      <c r="GZA2" s="1286"/>
      <c r="GZB2" s="1286"/>
      <c r="GZC2" s="1286"/>
      <c r="GZD2" s="1286"/>
      <c r="GZE2" s="1286"/>
      <c r="GZF2" s="1286"/>
      <c r="GZG2" s="1286"/>
      <c r="GZH2" s="1286"/>
      <c r="GZI2" s="1286"/>
      <c r="GZJ2" s="1286"/>
      <c r="GZK2" s="1286"/>
      <c r="GZL2" s="1286"/>
      <c r="GZM2" s="1286"/>
      <c r="GZN2" s="1286"/>
      <c r="GZO2" s="1286"/>
      <c r="GZP2" s="1286"/>
      <c r="GZQ2" s="1286"/>
      <c r="GZR2" s="1286"/>
      <c r="GZS2" s="1286"/>
      <c r="GZT2" s="1286"/>
      <c r="GZU2" s="1286"/>
      <c r="GZV2" s="1286"/>
      <c r="GZW2" s="1286"/>
      <c r="GZX2" s="1286"/>
      <c r="GZY2" s="1286"/>
      <c r="GZZ2" s="1286"/>
      <c r="HAA2" s="1286"/>
      <c r="HAB2" s="1286"/>
      <c r="HAC2" s="1286"/>
      <c r="HAD2" s="1286"/>
      <c r="HAE2" s="1286"/>
      <c r="HAF2" s="1286"/>
      <c r="HAG2" s="1286"/>
      <c r="HAH2" s="1286"/>
      <c r="HAI2" s="1286"/>
      <c r="HAJ2" s="1286"/>
      <c r="HAK2" s="1286"/>
      <c r="HAL2" s="1286"/>
      <c r="HAM2" s="1286"/>
      <c r="HAN2" s="1286"/>
      <c r="HAO2" s="1286"/>
      <c r="HAP2" s="1286"/>
      <c r="HAQ2" s="1286"/>
      <c r="HAR2" s="1286"/>
      <c r="HAS2" s="1286"/>
      <c r="HAT2" s="1286"/>
      <c r="HAU2" s="1286"/>
      <c r="HAV2" s="1286"/>
      <c r="HAW2" s="1286"/>
      <c r="HAX2" s="1286"/>
      <c r="HAY2" s="1286"/>
      <c r="HAZ2" s="1286"/>
      <c r="HBA2" s="1286"/>
      <c r="HBB2" s="1286"/>
      <c r="HBC2" s="1286"/>
      <c r="HBD2" s="1286"/>
      <c r="HBE2" s="1286"/>
      <c r="HBF2" s="1286"/>
      <c r="HBG2" s="1286"/>
      <c r="HBH2" s="1286"/>
      <c r="HBI2" s="1286"/>
      <c r="HBJ2" s="1286"/>
      <c r="HBK2" s="1286"/>
      <c r="HBL2" s="1286"/>
      <c r="HBM2" s="1286"/>
      <c r="HBN2" s="1286"/>
      <c r="HBO2" s="1286"/>
      <c r="HBP2" s="1286"/>
      <c r="HBQ2" s="1286"/>
      <c r="HBR2" s="1286"/>
      <c r="HBS2" s="1286"/>
      <c r="HBT2" s="1286"/>
      <c r="HBU2" s="1286"/>
      <c r="HBV2" s="1286"/>
      <c r="HBW2" s="1286"/>
      <c r="HBX2" s="1286"/>
      <c r="HBY2" s="1286"/>
      <c r="HBZ2" s="1286"/>
      <c r="HCA2" s="1286"/>
      <c r="HCB2" s="1286"/>
      <c r="HCC2" s="1286"/>
      <c r="HCD2" s="1286"/>
      <c r="HCE2" s="1286"/>
      <c r="HCF2" s="1286"/>
      <c r="HCG2" s="1286"/>
      <c r="HCH2" s="1286"/>
      <c r="HCI2" s="1286"/>
      <c r="HCJ2" s="1286"/>
      <c r="HCK2" s="1286"/>
      <c r="HCL2" s="1286"/>
      <c r="HCM2" s="1286"/>
      <c r="HCN2" s="1286"/>
      <c r="HCO2" s="1286"/>
      <c r="HCP2" s="1286"/>
      <c r="HCQ2" s="1286"/>
      <c r="HCR2" s="1286"/>
      <c r="HCS2" s="1286"/>
      <c r="HCT2" s="1286"/>
      <c r="HCU2" s="1286"/>
      <c r="HCV2" s="1286"/>
      <c r="HCW2" s="1286"/>
      <c r="HCX2" s="1286"/>
      <c r="HCY2" s="1286"/>
      <c r="HCZ2" s="1286"/>
      <c r="HDA2" s="1286"/>
      <c r="HDB2" s="1286"/>
      <c r="HDC2" s="1286"/>
      <c r="HDD2" s="1286"/>
      <c r="HDE2" s="1286"/>
      <c r="HDF2" s="1286"/>
      <c r="HDG2" s="1286"/>
      <c r="HDH2" s="1286"/>
      <c r="HDI2" s="1286"/>
      <c r="HDJ2" s="1286"/>
      <c r="HDK2" s="1286"/>
      <c r="HDL2" s="1286"/>
      <c r="HDM2" s="1286"/>
      <c r="HDN2" s="1286"/>
      <c r="HDO2" s="1286"/>
      <c r="HDP2" s="1286"/>
      <c r="HDQ2" s="1286"/>
      <c r="HDR2" s="1286"/>
      <c r="HDS2" s="1286"/>
      <c r="HDT2" s="1286"/>
      <c r="HDU2" s="1286"/>
      <c r="HDV2" s="1286"/>
      <c r="HDW2" s="1286"/>
      <c r="HDX2" s="1286"/>
      <c r="HDY2" s="1286"/>
      <c r="HDZ2" s="1286"/>
      <c r="HEA2" s="1286"/>
      <c r="HEB2" s="1286"/>
      <c r="HEC2" s="1286"/>
      <c r="HED2" s="1286"/>
      <c r="HEE2" s="1286"/>
      <c r="HEF2" s="1286"/>
      <c r="HEG2" s="1286"/>
      <c r="HEH2" s="1286"/>
      <c r="HEI2" s="1286"/>
      <c r="HEJ2" s="1286"/>
      <c r="HEK2" s="1286"/>
      <c r="HEL2" s="1286"/>
      <c r="HEM2" s="1286"/>
      <c r="HEN2" s="1286"/>
      <c r="HEO2" s="1286"/>
      <c r="HEP2" s="1286"/>
      <c r="HEQ2" s="1286"/>
      <c r="HER2" s="1286"/>
      <c r="HES2" s="1286"/>
      <c r="HET2" s="1286"/>
      <c r="HEU2" s="1286"/>
      <c r="HEV2" s="1286"/>
      <c r="HEW2" s="1286"/>
      <c r="HEX2" s="1286"/>
      <c r="HEY2" s="1286"/>
      <c r="HEZ2" s="1286"/>
      <c r="HFA2" s="1286"/>
      <c r="HFB2" s="1286"/>
      <c r="HFC2" s="1286"/>
      <c r="HFD2" s="1286"/>
      <c r="HFE2" s="1286"/>
      <c r="HFF2" s="1286"/>
      <c r="HFG2" s="1286"/>
      <c r="HFH2" s="1286"/>
      <c r="HFI2" s="1286"/>
      <c r="HFJ2" s="1286"/>
      <c r="HFK2" s="1286"/>
      <c r="HFL2" s="1286"/>
      <c r="HFM2" s="1286"/>
      <c r="HFN2" s="1286"/>
      <c r="HFO2" s="1286"/>
      <c r="HFP2" s="1286"/>
      <c r="HFQ2" s="1286"/>
      <c r="HFR2" s="1286"/>
      <c r="HFS2" s="1286"/>
      <c r="HFT2" s="1286"/>
      <c r="HFU2" s="1286"/>
      <c r="HFV2" s="1286"/>
      <c r="HFW2" s="1286"/>
      <c r="HFX2" s="1286"/>
      <c r="HFY2" s="1286"/>
      <c r="HFZ2" s="1286"/>
      <c r="HGA2" s="1286"/>
      <c r="HGB2" s="1286"/>
      <c r="HGC2" s="1286"/>
      <c r="HGD2" s="1286"/>
      <c r="HGE2" s="1286"/>
      <c r="HGF2" s="1286"/>
      <c r="HGG2" s="1286"/>
      <c r="HGH2" s="1286"/>
      <c r="HGI2" s="1286"/>
      <c r="HGJ2" s="1286"/>
      <c r="HGK2" s="1286"/>
      <c r="HGL2" s="1286"/>
      <c r="HGM2" s="1286"/>
      <c r="HGN2" s="1286"/>
      <c r="HGO2" s="1286"/>
      <c r="HGP2" s="1286"/>
      <c r="HGQ2" s="1286"/>
      <c r="HGR2" s="1286"/>
      <c r="HGS2" s="1286"/>
      <c r="HGT2" s="1286"/>
      <c r="HGU2" s="1286"/>
      <c r="HGV2" s="1286"/>
      <c r="HGW2" s="1286"/>
      <c r="HGX2" s="1286"/>
      <c r="HGY2" s="1286"/>
      <c r="HGZ2" s="1286"/>
      <c r="HHA2" s="1286"/>
      <c r="HHB2" s="1286"/>
      <c r="HHC2" s="1286"/>
      <c r="HHD2" s="1286"/>
      <c r="HHE2" s="1286"/>
      <c r="HHF2" s="1286"/>
      <c r="HHG2" s="1286"/>
      <c r="HHH2" s="1286"/>
      <c r="HHI2" s="1286"/>
      <c r="HHJ2" s="1286"/>
      <c r="HHK2" s="1286"/>
      <c r="HHL2" s="1286"/>
      <c r="HHM2" s="1286"/>
      <c r="HHN2" s="1286"/>
      <c r="HHO2" s="1286"/>
      <c r="HHP2" s="1286"/>
      <c r="HHQ2" s="1286"/>
      <c r="HHR2" s="1286"/>
      <c r="HHS2" s="1286"/>
      <c r="HHT2" s="1286"/>
      <c r="HHU2" s="1286"/>
      <c r="HHV2" s="1286"/>
      <c r="HHW2" s="1286"/>
      <c r="HHX2" s="1286"/>
      <c r="HHY2" s="1286"/>
      <c r="HHZ2" s="1286"/>
      <c r="HIA2" s="1286"/>
      <c r="HIB2" s="1286"/>
      <c r="HIC2" s="1286"/>
      <c r="HID2" s="1286"/>
      <c r="HIE2" s="1286"/>
      <c r="HIF2" s="1286"/>
      <c r="HIG2" s="1286"/>
      <c r="HIH2" s="1286"/>
      <c r="HII2" s="1286"/>
      <c r="HIJ2" s="1286"/>
      <c r="HIK2" s="1286"/>
      <c r="HIL2" s="1286"/>
      <c r="HIM2" s="1286"/>
      <c r="HIN2" s="1286"/>
      <c r="HIO2" s="1286"/>
      <c r="HIP2" s="1286"/>
      <c r="HIQ2" s="1286"/>
      <c r="HIR2" s="1286"/>
      <c r="HIS2" s="1286"/>
      <c r="HIT2" s="1286"/>
      <c r="HIU2" s="1286"/>
      <c r="HIV2" s="1286"/>
      <c r="HIW2" s="1286"/>
      <c r="HIX2" s="1286"/>
      <c r="HIY2" s="1286"/>
      <c r="HIZ2" s="1286"/>
      <c r="HJA2" s="1286"/>
      <c r="HJB2" s="1286"/>
      <c r="HJC2" s="1286"/>
      <c r="HJD2" s="1286"/>
      <c r="HJE2" s="1286"/>
      <c r="HJF2" s="1286"/>
      <c r="HJG2" s="1286"/>
      <c r="HJH2" s="1286"/>
      <c r="HJI2" s="1286"/>
      <c r="HJJ2" s="1286"/>
      <c r="HJK2" s="1286"/>
      <c r="HJL2" s="1286"/>
      <c r="HJM2" s="1286"/>
      <c r="HJN2" s="1286"/>
      <c r="HJO2" s="1286"/>
      <c r="HJP2" s="1286"/>
      <c r="HJQ2" s="1286"/>
      <c r="HJR2" s="1286"/>
      <c r="HJS2" s="1286"/>
      <c r="HJT2" s="1286"/>
      <c r="HJU2" s="1286"/>
      <c r="HJV2" s="1286"/>
      <c r="HJW2" s="1286"/>
      <c r="HJX2" s="1286"/>
      <c r="HJY2" s="1286"/>
      <c r="HJZ2" s="1286"/>
      <c r="HKA2" s="1286"/>
      <c r="HKB2" s="1286"/>
      <c r="HKC2" s="1286"/>
      <c r="HKD2" s="1286"/>
      <c r="HKE2" s="1286"/>
      <c r="HKF2" s="1286"/>
      <c r="HKG2" s="1286"/>
      <c r="HKH2" s="1286"/>
      <c r="HKI2" s="1286"/>
      <c r="HKJ2" s="1286"/>
      <c r="HKK2" s="1286"/>
      <c r="HKL2" s="1286"/>
      <c r="HKM2" s="1286"/>
      <c r="HKN2" s="1286"/>
      <c r="HKO2" s="1286"/>
      <c r="HKP2" s="1286"/>
      <c r="HKQ2" s="1286"/>
      <c r="HKR2" s="1286"/>
      <c r="HKS2" s="1286"/>
      <c r="HKT2" s="1286"/>
      <c r="HKU2" s="1286"/>
      <c r="HKV2" s="1286"/>
      <c r="HKW2" s="1286"/>
      <c r="HKX2" s="1286"/>
      <c r="HKY2" s="1286"/>
      <c r="HKZ2" s="1286"/>
      <c r="HLA2" s="1286"/>
      <c r="HLB2" s="1286"/>
      <c r="HLC2" s="1286"/>
      <c r="HLD2" s="1286"/>
      <c r="HLE2" s="1286"/>
      <c r="HLF2" s="1286"/>
      <c r="HLG2" s="1286"/>
      <c r="HLH2" s="1286"/>
      <c r="HLI2" s="1286"/>
      <c r="HLJ2" s="1286"/>
      <c r="HLK2" s="1286"/>
      <c r="HLL2" s="1286"/>
      <c r="HLM2" s="1286"/>
      <c r="HLN2" s="1286"/>
      <c r="HLO2" s="1286"/>
      <c r="HLP2" s="1286"/>
      <c r="HLQ2" s="1286"/>
      <c r="HLR2" s="1286"/>
      <c r="HLS2" s="1286"/>
      <c r="HLT2" s="1286"/>
      <c r="HLU2" s="1286"/>
      <c r="HLV2" s="1286"/>
      <c r="HLW2" s="1286"/>
      <c r="HLX2" s="1286"/>
      <c r="HLY2" s="1286"/>
      <c r="HLZ2" s="1286"/>
      <c r="HMA2" s="1286"/>
      <c r="HMB2" s="1286"/>
      <c r="HMC2" s="1286"/>
      <c r="HMD2" s="1286"/>
      <c r="HME2" s="1286"/>
      <c r="HMF2" s="1286"/>
      <c r="HMG2" s="1286"/>
      <c r="HMH2" s="1286"/>
      <c r="HMI2" s="1286"/>
      <c r="HMJ2" s="1286"/>
      <c r="HMK2" s="1286"/>
      <c r="HML2" s="1286"/>
      <c r="HMM2" s="1286"/>
      <c r="HMN2" s="1286"/>
      <c r="HMO2" s="1286"/>
      <c r="HMP2" s="1286"/>
      <c r="HMQ2" s="1286"/>
      <c r="HMR2" s="1286"/>
      <c r="HMS2" s="1286"/>
      <c r="HMT2" s="1286"/>
      <c r="HMU2" s="1286"/>
      <c r="HMV2" s="1286"/>
      <c r="HMW2" s="1286"/>
      <c r="HMX2" s="1286"/>
      <c r="HMY2" s="1286"/>
      <c r="HMZ2" s="1286"/>
      <c r="HNA2" s="1286"/>
      <c r="HNB2" s="1286"/>
      <c r="HNC2" s="1286"/>
      <c r="HND2" s="1286"/>
      <c r="HNE2" s="1286"/>
      <c r="HNF2" s="1286"/>
      <c r="HNG2" s="1286"/>
      <c r="HNH2" s="1286"/>
      <c r="HNI2" s="1286"/>
      <c r="HNJ2" s="1286"/>
      <c r="HNK2" s="1286"/>
      <c r="HNL2" s="1286"/>
      <c r="HNM2" s="1286"/>
      <c r="HNN2" s="1286"/>
      <c r="HNO2" s="1286"/>
      <c r="HNP2" s="1286"/>
      <c r="HNQ2" s="1286"/>
      <c r="HNR2" s="1286"/>
      <c r="HNS2" s="1286"/>
      <c r="HNT2" s="1286"/>
      <c r="HNU2" s="1286"/>
      <c r="HNV2" s="1286"/>
      <c r="HNW2" s="1286"/>
      <c r="HNX2" s="1286"/>
      <c r="HNY2" s="1286"/>
      <c r="HNZ2" s="1286"/>
      <c r="HOA2" s="1286"/>
      <c r="HOB2" s="1286"/>
      <c r="HOC2" s="1286"/>
      <c r="HOD2" s="1286"/>
      <c r="HOE2" s="1286"/>
      <c r="HOF2" s="1286"/>
      <c r="HOG2" s="1286"/>
      <c r="HOH2" s="1286"/>
      <c r="HOI2" s="1286"/>
      <c r="HOJ2" s="1286"/>
      <c r="HOK2" s="1286"/>
      <c r="HOL2" s="1286"/>
      <c r="HOM2" s="1286"/>
      <c r="HON2" s="1286"/>
      <c r="HOO2" s="1286"/>
      <c r="HOP2" s="1286"/>
      <c r="HOQ2" s="1286"/>
      <c r="HOR2" s="1286"/>
      <c r="HOS2" s="1286"/>
      <c r="HOT2" s="1286"/>
      <c r="HOU2" s="1286"/>
      <c r="HOV2" s="1286"/>
      <c r="HOW2" s="1286"/>
      <c r="HOX2" s="1286"/>
      <c r="HOY2" s="1286"/>
      <c r="HOZ2" s="1286"/>
      <c r="HPA2" s="1286"/>
      <c r="HPB2" s="1286"/>
      <c r="HPC2" s="1286"/>
      <c r="HPD2" s="1286"/>
      <c r="HPE2" s="1286"/>
      <c r="HPF2" s="1286"/>
      <c r="HPG2" s="1286"/>
      <c r="HPH2" s="1286"/>
      <c r="HPI2" s="1286"/>
      <c r="HPJ2" s="1286"/>
      <c r="HPK2" s="1286"/>
      <c r="HPL2" s="1286"/>
      <c r="HPM2" s="1286"/>
      <c r="HPN2" s="1286"/>
      <c r="HPO2" s="1286"/>
      <c r="HPP2" s="1286"/>
      <c r="HPQ2" s="1286"/>
      <c r="HPR2" s="1286"/>
      <c r="HPS2" s="1286"/>
      <c r="HPT2" s="1286"/>
      <c r="HPU2" s="1286"/>
      <c r="HPV2" s="1286"/>
      <c r="HPW2" s="1286"/>
      <c r="HPX2" s="1286"/>
      <c r="HPY2" s="1286"/>
      <c r="HPZ2" s="1286"/>
      <c r="HQA2" s="1286"/>
      <c r="HQB2" s="1286"/>
      <c r="HQC2" s="1286"/>
      <c r="HQD2" s="1286"/>
      <c r="HQE2" s="1286"/>
      <c r="HQF2" s="1286"/>
      <c r="HQG2" s="1286"/>
      <c r="HQH2" s="1286"/>
      <c r="HQI2" s="1286"/>
      <c r="HQJ2" s="1286"/>
      <c r="HQK2" s="1286"/>
      <c r="HQL2" s="1286"/>
      <c r="HQM2" s="1286"/>
      <c r="HQN2" s="1286"/>
      <c r="HQO2" s="1286"/>
      <c r="HQP2" s="1286"/>
      <c r="HQQ2" s="1286"/>
      <c r="HQR2" s="1286"/>
      <c r="HQS2" s="1286"/>
      <c r="HQT2" s="1286"/>
      <c r="HQU2" s="1286"/>
      <c r="HQV2" s="1286"/>
      <c r="HQW2" s="1286"/>
      <c r="HQX2" s="1286"/>
      <c r="HQY2" s="1286"/>
      <c r="HQZ2" s="1286"/>
      <c r="HRA2" s="1286"/>
      <c r="HRB2" s="1286"/>
      <c r="HRC2" s="1286"/>
      <c r="HRD2" s="1286"/>
      <c r="HRE2" s="1286"/>
      <c r="HRF2" s="1286"/>
      <c r="HRG2" s="1286"/>
      <c r="HRH2" s="1286"/>
      <c r="HRI2" s="1286"/>
      <c r="HRJ2" s="1286"/>
      <c r="HRK2" s="1286"/>
      <c r="HRL2" s="1286"/>
      <c r="HRM2" s="1286"/>
      <c r="HRN2" s="1286"/>
      <c r="HRO2" s="1286"/>
      <c r="HRP2" s="1286"/>
      <c r="HRQ2" s="1286"/>
      <c r="HRR2" s="1286"/>
      <c r="HRS2" s="1286"/>
      <c r="HRT2" s="1286"/>
      <c r="HRU2" s="1286"/>
      <c r="HRV2" s="1286"/>
      <c r="HRW2" s="1286"/>
      <c r="HRX2" s="1286"/>
      <c r="HRY2" s="1286"/>
      <c r="HRZ2" s="1286"/>
      <c r="HSA2" s="1286"/>
      <c r="HSB2" s="1286"/>
      <c r="HSC2" s="1286"/>
      <c r="HSD2" s="1286"/>
      <c r="HSE2" s="1286"/>
      <c r="HSF2" s="1286"/>
      <c r="HSG2" s="1286"/>
      <c r="HSH2" s="1286"/>
      <c r="HSI2" s="1286"/>
      <c r="HSJ2" s="1286"/>
      <c r="HSK2" s="1286"/>
      <c r="HSL2" s="1286"/>
      <c r="HSM2" s="1286"/>
      <c r="HSN2" s="1286"/>
      <c r="HSO2" s="1286"/>
      <c r="HSP2" s="1286"/>
      <c r="HSQ2" s="1286"/>
      <c r="HSR2" s="1286"/>
      <c r="HSS2" s="1286"/>
      <c r="HST2" s="1286"/>
      <c r="HSU2" s="1286"/>
      <c r="HSV2" s="1286"/>
      <c r="HSW2" s="1286"/>
      <c r="HSX2" s="1286"/>
      <c r="HSY2" s="1286"/>
      <c r="HSZ2" s="1286"/>
      <c r="HTA2" s="1286"/>
      <c r="HTB2" s="1286"/>
      <c r="HTC2" s="1286"/>
      <c r="HTD2" s="1286"/>
      <c r="HTE2" s="1286"/>
      <c r="HTF2" s="1286"/>
      <c r="HTG2" s="1286"/>
      <c r="HTH2" s="1286"/>
      <c r="HTI2" s="1286"/>
      <c r="HTJ2" s="1286"/>
      <c r="HTK2" s="1286"/>
      <c r="HTL2" s="1286"/>
      <c r="HTM2" s="1286"/>
      <c r="HTN2" s="1286"/>
      <c r="HTO2" s="1286"/>
      <c r="HTP2" s="1286"/>
      <c r="HTQ2" s="1286"/>
      <c r="HTR2" s="1286"/>
      <c r="HTS2" s="1286"/>
      <c r="HTT2" s="1286"/>
      <c r="HTU2" s="1286"/>
      <c r="HTV2" s="1286"/>
      <c r="HTW2" s="1286"/>
      <c r="HTX2" s="1286"/>
      <c r="HTY2" s="1286"/>
      <c r="HTZ2" s="1286"/>
      <c r="HUA2" s="1286"/>
      <c r="HUB2" s="1286"/>
      <c r="HUC2" s="1286"/>
      <c r="HUD2" s="1286"/>
      <c r="HUE2" s="1286"/>
      <c r="HUF2" s="1286"/>
      <c r="HUG2" s="1286"/>
      <c r="HUH2" s="1286"/>
      <c r="HUI2" s="1286"/>
      <c r="HUJ2" s="1286"/>
      <c r="HUK2" s="1286"/>
      <c r="HUL2" s="1286"/>
      <c r="HUM2" s="1286"/>
      <c r="HUN2" s="1286"/>
      <c r="HUO2" s="1286"/>
      <c r="HUP2" s="1286"/>
      <c r="HUQ2" s="1286"/>
      <c r="HUR2" s="1286"/>
      <c r="HUS2" s="1286"/>
      <c r="HUT2" s="1286"/>
      <c r="HUU2" s="1286"/>
      <c r="HUV2" s="1286"/>
      <c r="HUW2" s="1286"/>
      <c r="HUX2" s="1286"/>
      <c r="HUY2" s="1286"/>
      <c r="HUZ2" s="1286"/>
      <c r="HVA2" s="1286"/>
      <c r="HVB2" s="1286"/>
      <c r="HVC2" s="1286"/>
      <c r="HVD2" s="1286"/>
      <c r="HVE2" s="1286"/>
      <c r="HVF2" s="1286"/>
      <c r="HVG2" s="1286"/>
      <c r="HVH2" s="1286"/>
      <c r="HVI2" s="1286"/>
      <c r="HVJ2" s="1286"/>
      <c r="HVK2" s="1286"/>
      <c r="HVL2" s="1286"/>
      <c r="HVM2" s="1286"/>
      <c r="HVN2" s="1286"/>
      <c r="HVO2" s="1286"/>
      <c r="HVP2" s="1286"/>
      <c r="HVQ2" s="1286"/>
      <c r="HVR2" s="1286"/>
      <c r="HVS2" s="1286"/>
      <c r="HVT2" s="1286"/>
      <c r="HVU2" s="1286"/>
      <c r="HVV2" s="1286"/>
      <c r="HVW2" s="1286"/>
      <c r="HVX2" s="1286"/>
      <c r="HVY2" s="1286"/>
      <c r="HVZ2" s="1286"/>
      <c r="HWA2" s="1286"/>
      <c r="HWB2" s="1286"/>
      <c r="HWC2" s="1286"/>
      <c r="HWD2" s="1286"/>
      <c r="HWE2" s="1286"/>
      <c r="HWF2" s="1286"/>
      <c r="HWG2" s="1286"/>
      <c r="HWH2" s="1286"/>
      <c r="HWI2" s="1286"/>
      <c r="HWJ2" s="1286"/>
      <c r="HWK2" s="1286"/>
      <c r="HWL2" s="1286"/>
      <c r="HWM2" s="1286"/>
      <c r="HWN2" s="1286"/>
      <c r="HWO2" s="1286"/>
      <c r="HWP2" s="1286"/>
      <c r="HWQ2" s="1286"/>
      <c r="HWR2" s="1286"/>
      <c r="HWS2" s="1286"/>
      <c r="HWT2" s="1286"/>
      <c r="HWU2" s="1286"/>
      <c r="HWV2" s="1286"/>
      <c r="HWW2" s="1286"/>
      <c r="HWX2" s="1286"/>
      <c r="HWY2" s="1286"/>
      <c r="HWZ2" s="1286"/>
      <c r="HXA2" s="1286"/>
      <c r="HXB2" s="1286"/>
      <c r="HXC2" s="1286"/>
      <c r="HXD2" s="1286"/>
      <c r="HXE2" s="1286"/>
      <c r="HXF2" s="1286"/>
      <c r="HXG2" s="1286"/>
      <c r="HXH2" s="1286"/>
      <c r="HXI2" s="1286"/>
      <c r="HXJ2" s="1286"/>
      <c r="HXK2" s="1286"/>
      <c r="HXL2" s="1286"/>
      <c r="HXM2" s="1286"/>
      <c r="HXN2" s="1286"/>
      <c r="HXO2" s="1286"/>
      <c r="HXP2" s="1286"/>
      <c r="HXQ2" s="1286"/>
      <c r="HXR2" s="1286"/>
      <c r="HXS2" s="1286"/>
      <c r="HXT2" s="1286"/>
      <c r="HXU2" s="1286"/>
      <c r="HXV2" s="1286"/>
      <c r="HXW2" s="1286"/>
      <c r="HXX2" s="1286"/>
      <c r="HXY2" s="1286"/>
      <c r="HXZ2" s="1286"/>
      <c r="HYA2" s="1286"/>
      <c r="HYB2" s="1286"/>
      <c r="HYC2" s="1286"/>
      <c r="HYD2" s="1286"/>
      <c r="HYE2" s="1286"/>
      <c r="HYF2" s="1286"/>
      <c r="HYG2" s="1286"/>
      <c r="HYH2" s="1286"/>
      <c r="HYI2" s="1286"/>
      <c r="HYJ2" s="1286"/>
      <c r="HYK2" s="1286"/>
      <c r="HYL2" s="1286"/>
      <c r="HYM2" s="1286"/>
      <c r="HYN2" s="1286"/>
      <c r="HYO2" s="1286"/>
      <c r="HYP2" s="1286"/>
      <c r="HYQ2" s="1286"/>
      <c r="HYR2" s="1286"/>
      <c r="HYS2" s="1286"/>
      <c r="HYT2" s="1286"/>
      <c r="HYU2" s="1286"/>
      <c r="HYV2" s="1286"/>
      <c r="HYW2" s="1286"/>
      <c r="HYX2" s="1286"/>
      <c r="HYY2" s="1286"/>
      <c r="HYZ2" s="1286"/>
      <c r="HZA2" s="1286"/>
      <c r="HZB2" s="1286"/>
      <c r="HZC2" s="1286"/>
      <c r="HZD2" s="1286"/>
      <c r="HZE2" s="1286"/>
      <c r="HZF2" s="1286"/>
      <c r="HZG2" s="1286"/>
      <c r="HZH2" s="1286"/>
      <c r="HZI2" s="1286"/>
      <c r="HZJ2" s="1286"/>
      <c r="HZK2" s="1286"/>
      <c r="HZL2" s="1286"/>
      <c r="HZM2" s="1286"/>
      <c r="HZN2" s="1286"/>
      <c r="HZO2" s="1286"/>
      <c r="HZP2" s="1286"/>
      <c r="HZQ2" s="1286"/>
      <c r="HZR2" s="1286"/>
      <c r="HZS2" s="1286"/>
      <c r="HZT2" s="1286"/>
      <c r="HZU2" s="1286"/>
      <c r="HZV2" s="1286"/>
      <c r="HZW2" s="1286"/>
      <c r="HZX2" s="1286"/>
      <c r="HZY2" s="1286"/>
      <c r="HZZ2" s="1286"/>
      <c r="IAA2" s="1286"/>
      <c r="IAB2" s="1286"/>
      <c r="IAC2" s="1286"/>
      <c r="IAD2" s="1286"/>
      <c r="IAE2" s="1286"/>
      <c r="IAF2" s="1286"/>
      <c r="IAG2" s="1286"/>
      <c r="IAH2" s="1286"/>
      <c r="IAI2" s="1286"/>
      <c r="IAJ2" s="1286"/>
      <c r="IAK2" s="1286"/>
      <c r="IAL2" s="1286"/>
      <c r="IAM2" s="1286"/>
      <c r="IAN2" s="1286"/>
      <c r="IAO2" s="1286"/>
      <c r="IAP2" s="1286"/>
      <c r="IAQ2" s="1286"/>
      <c r="IAR2" s="1286"/>
      <c r="IAS2" s="1286"/>
      <c r="IAT2" s="1286"/>
      <c r="IAU2" s="1286"/>
      <c r="IAV2" s="1286"/>
      <c r="IAW2" s="1286"/>
      <c r="IAX2" s="1286"/>
      <c r="IAY2" s="1286"/>
      <c r="IAZ2" s="1286"/>
      <c r="IBA2" s="1286"/>
      <c r="IBB2" s="1286"/>
      <c r="IBC2" s="1286"/>
      <c r="IBD2" s="1286"/>
      <c r="IBE2" s="1286"/>
      <c r="IBF2" s="1286"/>
      <c r="IBG2" s="1286"/>
      <c r="IBH2" s="1286"/>
      <c r="IBI2" s="1286"/>
      <c r="IBJ2" s="1286"/>
      <c r="IBK2" s="1286"/>
      <c r="IBL2" s="1286"/>
      <c r="IBM2" s="1286"/>
      <c r="IBN2" s="1286"/>
      <c r="IBO2" s="1286"/>
      <c r="IBP2" s="1286"/>
      <c r="IBQ2" s="1286"/>
      <c r="IBR2" s="1286"/>
      <c r="IBS2" s="1286"/>
      <c r="IBT2" s="1286"/>
      <c r="IBU2" s="1286"/>
      <c r="IBV2" s="1286"/>
      <c r="IBW2" s="1286"/>
      <c r="IBX2" s="1286"/>
      <c r="IBY2" s="1286"/>
      <c r="IBZ2" s="1286"/>
      <c r="ICA2" s="1286"/>
      <c r="ICB2" s="1286"/>
      <c r="ICC2" s="1286"/>
      <c r="ICD2" s="1286"/>
      <c r="ICE2" s="1286"/>
      <c r="ICF2" s="1286"/>
      <c r="ICG2" s="1286"/>
      <c r="ICH2" s="1286"/>
      <c r="ICI2" s="1286"/>
      <c r="ICJ2" s="1286"/>
      <c r="ICK2" s="1286"/>
      <c r="ICL2" s="1286"/>
      <c r="ICM2" s="1286"/>
      <c r="ICN2" s="1286"/>
      <c r="ICO2" s="1286"/>
      <c r="ICP2" s="1286"/>
      <c r="ICQ2" s="1286"/>
      <c r="ICR2" s="1286"/>
      <c r="ICS2" s="1286"/>
      <c r="ICT2" s="1286"/>
      <c r="ICU2" s="1286"/>
      <c r="ICV2" s="1286"/>
      <c r="ICW2" s="1286"/>
      <c r="ICX2" s="1286"/>
      <c r="ICY2" s="1286"/>
      <c r="ICZ2" s="1286"/>
      <c r="IDA2" s="1286"/>
      <c r="IDB2" s="1286"/>
      <c r="IDC2" s="1286"/>
      <c r="IDD2" s="1286"/>
      <c r="IDE2" s="1286"/>
      <c r="IDF2" s="1286"/>
      <c r="IDG2" s="1286"/>
      <c r="IDH2" s="1286"/>
      <c r="IDI2" s="1286"/>
      <c r="IDJ2" s="1286"/>
      <c r="IDK2" s="1286"/>
      <c r="IDL2" s="1286"/>
      <c r="IDM2" s="1286"/>
      <c r="IDN2" s="1286"/>
      <c r="IDO2" s="1286"/>
      <c r="IDP2" s="1286"/>
      <c r="IDQ2" s="1286"/>
      <c r="IDR2" s="1286"/>
      <c r="IDS2" s="1286"/>
      <c r="IDT2" s="1286"/>
      <c r="IDU2" s="1286"/>
      <c r="IDV2" s="1286"/>
      <c r="IDW2" s="1286"/>
      <c r="IDX2" s="1286"/>
      <c r="IDY2" s="1286"/>
      <c r="IDZ2" s="1286"/>
      <c r="IEA2" s="1286"/>
      <c r="IEB2" s="1286"/>
      <c r="IEC2" s="1286"/>
      <c r="IED2" s="1286"/>
      <c r="IEE2" s="1286"/>
      <c r="IEF2" s="1286"/>
      <c r="IEG2" s="1286"/>
      <c r="IEH2" s="1286"/>
      <c r="IEI2" s="1286"/>
      <c r="IEJ2" s="1286"/>
      <c r="IEK2" s="1286"/>
      <c r="IEL2" s="1286"/>
      <c r="IEM2" s="1286"/>
      <c r="IEN2" s="1286"/>
      <c r="IEO2" s="1286"/>
      <c r="IEP2" s="1286"/>
      <c r="IEQ2" s="1286"/>
      <c r="IER2" s="1286"/>
      <c r="IES2" s="1286"/>
      <c r="IET2" s="1286"/>
      <c r="IEU2" s="1286"/>
      <c r="IEV2" s="1286"/>
      <c r="IEW2" s="1286"/>
      <c r="IEX2" s="1286"/>
      <c r="IEY2" s="1286"/>
      <c r="IEZ2" s="1286"/>
      <c r="IFA2" s="1286"/>
      <c r="IFB2" s="1286"/>
      <c r="IFC2" s="1286"/>
      <c r="IFD2" s="1286"/>
      <c r="IFE2" s="1286"/>
      <c r="IFF2" s="1286"/>
      <c r="IFG2" s="1286"/>
      <c r="IFH2" s="1286"/>
      <c r="IFI2" s="1286"/>
      <c r="IFJ2" s="1286"/>
      <c r="IFK2" s="1286"/>
      <c r="IFL2" s="1286"/>
      <c r="IFM2" s="1286"/>
      <c r="IFN2" s="1286"/>
      <c r="IFO2" s="1286"/>
      <c r="IFP2" s="1286"/>
      <c r="IFQ2" s="1286"/>
      <c r="IFR2" s="1286"/>
      <c r="IFS2" s="1286"/>
      <c r="IFT2" s="1286"/>
      <c r="IFU2" s="1286"/>
      <c r="IFV2" s="1286"/>
      <c r="IFW2" s="1286"/>
      <c r="IFX2" s="1286"/>
      <c r="IFY2" s="1286"/>
      <c r="IFZ2" s="1286"/>
      <c r="IGA2" s="1286"/>
      <c r="IGB2" s="1286"/>
      <c r="IGC2" s="1286"/>
      <c r="IGD2" s="1286"/>
      <c r="IGE2" s="1286"/>
      <c r="IGF2" s="1286"/>
      <c r="IGG2" s="1286"/>
      <c r="IGH2" s="1286"/>
      <c r="IGI2" s="1286"/>
      <c r="IGJ2" s="1286"/>
      <c r="IGK2" s="1286"/>
      <c r="IGL2" s="1286"/>
      <c r="IGM2" s="1286"/>
      <c r="IGN2" s="1286"/>
      <c r="IGO2" s="1286"/>
      <c r="IGP2" s="1286"/>
      <c r="IGQ2" s="1286"/>
      <c r="IGR2" s="1286"/>
      <c r="IGS2" s="1286"/>
      <c r="IGT2" s="1286"/>
      <c r="IGU2" s="1286"/>
      <c r="IGV2" s="1286"/>
      <c r="IGW2" s="1286"/>
      <c r="IGX2" s="1286"/>
      <c r="IGY2" s="1286"/>
      <c r="IGZ2" s="1286"/>
      <c r="IHA2" s="1286"/>
      <c r="IHB2" s="1286"/>
      <c r="IHC2" s="1286"/>
      <c r="IHD2" s="1286"/>
      <c r="IHE2" s="1286"/>
      <c r="IHF2" s="1286"/>
      <c r="IHG2" s="1286"/>
      <c r="IHH2" s="1286"/>
      <c r="IHI2" s="1286"/>
      <c r="IHJ2" s="1286"/>
      <c r="IHK2" s="1286"/>
      <c r="IHL2" s="1286"/>
      <c r="IHM2" s="1286"/>
      <c r="IHN2" s="1286"/>
      <c r="IHO2" s="1286"/>
      <c r="IHP2" s="1286"/>
      <c r="IHQ2" s="1286"/>
      <c r="IHR2" s="1286"/>
      <c r="IHS2" s="1286"/>
      <c r="IHT2" s="1286"/>
      <c r="IHU2" s="1286"/>
      <c r="IHV2" s="1286"/>
      <c r="IHW2" s="1286"/>
      <c r="IHX2" s="1286"/>
      <c r="IHY2" s="1286"/>
      <c r="IHZ2" s="1286"/>
      <c r="IIA2" s="1286"/>
      <c r="IIB2" s="1286"/>
      <c r="IIC2" s="1286"/>
      <c r="IID2" s="1286"/>
      <c r="IIE2" s="1286"/>
      <c r="IIF2" s="1286"/>
      <c r="IIG2" s="1286"/>
      <c r="IIH2" s="1286"/>
      <c r="III2" s="1286"/>
      <c r="IIJ2" s="1286"/>
      <c r="IIK2" s="1286"/>
      <c r="IIL2" s="1286"/>
      <c r="IIM2" s="1286"/>
      <c r="IIN2" s="1286"/>
      <c r="IIO2" s="1286"/>
      <c r="IIP2" s="1286"/>
      <c r="IIQ2" s="1286"/>
      <c r="IIR2" s="1286"/>
      <c r="IIS2" s="1286"/>
      <c r="IIT2" s="1286"/>
      <c r="IIU2" s="1286"/>
      <c r="IIV2" s="1286"/>
      <c r="IIW2" s="1286"/>
      <c r="IIX2" s="1286"/>
      <c r="IIY2" s="1286"/>
      <c r="IIZ2" s="1286"/>
      <c r="IJA2" s="1286"/>
      <c r="IJB2" s="1286"/>
      <c r="IJC2" s="1286"/>
      <c r="IJD2" s="1286"/>
      <c r="IJE2" s="1286"/>
      <c r="IJF2" s="1286"/>
      <c r="IJG2" s="1286"/>
      <c r="IJH2" s="1286"/>
      <c r="IJI2" s="1286"/>
      <c r="IJJ2" s="1286"/>
      <c r="IJK2" s="1286"/>
      <c r="IJL2" s="1286"/>
      <c r="IJM2" s="1286"/>
      <c r="IJN2" s="1286"/>
      <c r="IJO2" s="1286"/>
      <c r="IJP2" s="1286"/>
      <c r="IJQ2" s="1286"/>
      <c r="IJR2" s="1286"/>
      <c r="IJS2" s="1286"/>
      <c r="IJT2" s="1286"/>
      <c r="IJU2" s="1286"/>
      <c r="IJV2" s="1286"/>
      <c r="IJW2" s="1286"/>
      <c r="IJX2" s="1286"/>
      <c r="IJY2" s="1286"/>
      <c r="IJZ2" s="1286"/>
      <c r="IKA2" s="1286"/>
      <c r="IKB2" s="1286"/>
      <c r="IKC2" s="1286"/>
      <c r="IKD2" s="1286"/>
      <c r="IKE2" s="1286"/>
      <c r="IKF2" s="1286"/>
      <c r="IKG2" s="1286"/>
      <c r="IKH2" s="1286"/>
      <c r="IKI2" s="1286"/>
      <c r="IKJ2" s="1286"/>
      <c r="IKK2" s="1286"/>
      <c r="IKL2" s="1286"/>
      <c r="IKM2" s="1286"/>
      <c r="IKN2" s="1286"/>
      <c r="IKO2" s="1286"/>
      <c r="IKP2" s="1286"/>
      <c r="IKQ2" s="1286"/>
      <c r="IKR2" s="1286"/>
      <c r="IKS2" s="1286"/>
      <c r="IKT2" s="1286"/>
      <c r="IKU2" s="1286"/>
      <c r="IKV2" s="1286"/>
      <c r="IKW2" s="1286"/>
      <c r="IKX2" s="1286"/>
      <c r="IKY2" s="1286"/>
      <c r="IKZ2" s="1286"/>
      <c r="ILA2" s="1286"/>
      <c r="ILB2" s="1286"/>
      <c r="ILC2" s="1286"/>
      <c r="ILD2" s="1286"/>
      <c r="ILE2" s="1286"/>
      <c r="ILF2" s="1286"/>
      <c r="ILG2" s="1286"/>
      <c r="ILH2" s="1286"/>
      <c r="ILI2" s="1286"/>
      <c r="ILJ2" s="1286"/>
      <c r="ILK2" s="1286"/>
      <c r="ILL2" s="1286"/>
      <c r="ILM2" s="1286"/>
      <c r="ILN2" s="1286"/>
      <c r="ILO2" s="1286"/>
      <c r="ILP2" s="1286"/>
      <c r="ILQ2" s="1286"/>
      <c r="ILR2" s="1286"/>
      <c r="ILS2" s="1286"/>
      <c r="ILT2" s="1286"/>
      <c r="ILU2" s="1286"/>
      <c r="ILV2" s="1286"/>
      <c r="ILW2" s="1286"/>
      <c r="ILX2" s="1286"/>
      <c r="ILY2" s="1286"/>
      <c r="ILZ2" s="1286"/>
      <c r="IMA2" s="1286"/>
      <c r="IMB2" s="1286"/>
      <c r="IMC2" s="1286"/>
      <c r="IMD2" s="1286"/>
      <c r="IME2" s="1286"/>
      <c r="IMF2" s="1286"/>
      <c r="IMG2" s="1286"/>
      <c r="IMH2" s="1286"/>
      <c r="IMI2" s="1286"/>
      <c r="IMJ2" s="1286"/>
      <c r="IMK2" s="1286"/>
      <c r="IML2" s="1286"/>
      <c r="IMM2" s="1286"/>
      <c r="IMN2" s="1286"/>
      <c r="IMO2" s="1286"/>
      <c r="IMP2" s="1286"/>
      <c r="IMQ2" s="1286"/>
      <c r="IMR2" s="1286"/>
      <c r="IMS2" s="1286"/>
      <c r="IMT2" s="1286"/>
      <c r="IMU2" s="1286"/>
      <c r="IMV2" s="1286"/>
      <c r="IMW2" s="1286"/>
      <c r="IMX2" s="1286"/>
      <c r="IMY2" s="1286"/>
      <c r="IMZ2" s="1286"/>
      <c r="INA2" s="1286"/>
      <c r="INB2" s="1286"/>
      <c r="INC2" s="1286"/>
      <c r="IND2" s="1286"/>
      <c r="INE2" s="1286"/>
      <c r="INF2" s="1286"/>
      <c r="ING2" s="1286"/>
      <c r="INH2" s="1286"/>
      <c r="INI2" s="1286"/>
      <c r="INJ2" s="1286"/>
      <c r="INK2" s="1286"/>
      <c r="INL2" s="1286"/>
      <c r="INM2" s="1286"/>
      <c r="INN2" s="1286"/>
      <c r="INO2" s="1286"/>
      <c r="INP2" s="1286"/>
      <c r="INQ2" s="1286"/>
      <c r="INR2" s="1286"/>
      <c r="INS2" s="1286"/>
      <c r="INT2" s="1286"/>
      <c r="INU2" s="1286"/>
      <c r="INV2" s="1286"/>
      <c r="INW2" s="1286"/>
      <c r="INX2" s="1286"/>
      <c r="INY2" s="1286"/>
      <c r="INZ2" s="1286"/>
      <c r="IOA2" s="1286"/>
      <c r="IOB2" s="1286"/>
      <c r="IOC2" s="1286"/>
      <c r="IOD2" s="1286"/>
      <c r="IOE2" s="1286"/>
      <c r="IOF2" s="1286"/>
      <c r="IOG2" s="1286"/>
      <c r="IOH2" s="1286"/>
      <c r="IOI2" s="1286"/>
      <c r="IOJ2" s="1286"/>
      <c r="IOK2" s="1286"/>
      <c r="IOL2" s="1286"/>
      <c r="IOM2" s="1286"/>
      <c r="ION2" s="1286"/>
      <c r="IOO2" s="1286"/>
      <c r="IOP2" s="1286"/>
      <c r="IOQ2" s="1286"/>
      <c r="IOR2" s="1286"/>
      <c r="IOS2" s="1286"/>
      <c r="IOT2" s="1286"/>
      <c r="IOU2" s="1286"/>
      <c r="IOV2" s="1286"/>
      <c r="IOW2" s="1286"/>
      <c r="IOX2" s="1286"/>
      <c r="IOY2" s="1286"/>
      <c r="IOZ2" s="1286"/>
      <c r="IPA2" s="1286"/>
      <c r="IPB2" s="1286"/>
      <c r="IPC2" s="1286"/>
      <c r="IPD2" s="1286"/>
      <c r="IPE2" s="1286"/>
      <c r="IPF2" s="1286"/>
      <c r="IPG2" s="1286"/>
      <c r="IPH2" s="1286"/>
      <c r="IPI2" s="1286"/>
      <c r="IPJ2" s="1286"/>
      <c r="IPK2" s="1286"/>
      <c r="IPL2" s="1286"/>
      <c r="IPM2" s="1286"/>
      <c r="IPN2" s="1286"/>
      <c r="IPO2" s="1286"/>
      <c r="IPP2" s="1286"/>
      <c r="IPQ2" s="1286"/>
      <c r="IPR2" s="1286"/>
      <c r="IPS2" s="1286"/>
      <c r="IPT2" s="1286"/>
      <c r="IPU2" s="1286"/>
      <c r="IPV2" s="1286"/>
      <c r="IPW2" s="1286"/>
      <c r="IPX2" s="1286"/>
      <c r="IPY2" s="1286"/>
      <c r="IPZ2" s="1286"/>
      <c r="IQA2" s="1286"/>
      <c r="IQB2" s="1286"/>
      <c r="IQC2" s="1286"/>
      <c r="IQD2" s="1286"/>
      <c r="IQE2" s="1286"/>
      <c r="IQF2" s="1286"/>
      <c r="IQG2" s="1286"/>
      <c r="IQH2" s="1286"/>
      <c r="IQI2" s="1286"/>
      <c r="IQJ2" s="1286"/>
      <c r="IQK2" s="1286"/>
      <c r="IQL2" s="1286"/>
      <c r="IQM2" s="1286"/>
      <c r="IQN2" s="1286"/>
      <c r="IQO2" s="1286"/>
      <c r="IQP2" s="1286"/>
      <c r="IQQ2" s="1286"/>
      <c r="IQR2" s="1286"/>
      <c r="IQS2" s="1286"/>
      <c r="IQT2" s="1286"/>
      <c r="IQU2" s="1286"/>
      <c r="IQV2" s="1286"/>
      <c r="IQW2" s="1286"/>
      <c r="IQX2" s="1286"/>
      <c r="IQY2" s="1286"/>
      <c r="IQZ2" s="1286"/>
      <c r="IRA2" s="1286"/>
      <c r="IRB2" s="1286"/>
      <c r="IRC2" s="1286"/>
      <c r="IRD2" s="1286"/>
      <c r="IRE2" s="1286"/>
      <c r="IRF2" s="1286"/>
      <c r="IRG2" s="1286"/>
      <c r="IRH2" s="1286"/>
      <c r="IRI2" s="1286"/>
      <c r="IRJ2" s="1286"/>
      <c r="IRK2" s="1286"/>
      <c r="IRL2" s="1286"/>
      <c r="IRM2" s="1286"/>
      <c r="IRN2" s="1286"/>
      <c r="IRO2" s="1286"/>
      <c r="IRP2" s="1286"/>
      <c r="IRQ2" s="1286"/>
      <c r="IRR2" s="1286"/>
      <c r="IRS2" s="1286"/>
      <c r="IRT2" s="1286"/>
      <c r="IRU2" s="1286"/>
      <c r="IRV2" s="1286"/>
      <c r="IRW2" s="1286"/>
      <c r="IRX2" s="1286"/>
      <c r="IRY2" s="1286"/>
      <c r="IRZ2" s="1286"/>
      <c r="ISA2" s="1286"/>
      <c r="ISB2" s="1286"/>
      <c r="ISC2" s="1286"/>
      <c r="ISD2" s="1286"/>
      <c r="ISE2" s="1286"/>
      <c r="ISF2" s="1286"/>
      <c r="ISG2" s="1286"/>
      <c r="ISH2" s="1286"/>
      <c r="ISI2" s="1286"/>
      <c r="ISJ2" s="1286"/>
      <c r="ISK2" s="1286"/>
      <c r="ISL2" s="1286"/>
      <c r="ISM2" s="1286"/>
      <c r="ISN2" s="1286"/>
      <c r="ISO2" s="1286"/>
      <c r="ISP2" s="1286"/>
      <c r="ISQ2" s="1286"/>
      <c r="ISR2" s="1286"/>
      <c r="ISS2" s="1286"/>
      <c r="IST2" s="1286"/>
      <c r="ISU2" s="1286"/>
      <c r="ISV2" s="1286"/>
      <c r="ISW2" s="1286"/>
      <c r="ISX2" s="1286"/>
      <c r="ISY2" s="1286"/>
      <c r="ISZ2" s="1286"/>
      <c r="ITA2" s="1286"/>
      <c r="ITB2" s="1286"/>
      <c r="ITC2" s="1286"/>
      <c r="ITD2" s="1286"/>
      <c r="ITE2" s="1286"/>
      <c r="ITF2" s="1286"/>
      <c r="ITG2" s="1286"/>
      <c r="ITH2" s="1286"/>
      <c r="ITI2" s="1286"/>
      <c r="ITJ2" s="1286"/>
      <c r="ITK2" s="1286"/>
      <c r="ITL2" s="1286"/>
      <c r="ITM2" s="1286"/>
      <c r="ITN2" s="1286"/>
      <c r="ITO2" s="1286"/>
      <c r="ITP2" s="1286"/>
      <c r="ITQ2" s="1286"/>
      <c r="ITR2" s="1286"/>
      <c r="ITS2" s="1286"/>
      <c r="ITT2" s="1286"/>
      <c r="ITU2" s="1286"/>
      <c r="ITV2" s="1286"/>
      <c r="ITW2" s="1286"/>
      <c r="ITX2" s="1286"/>
      <c r="ITY2" s="1286"/>
      <c r="ITZ2" s="1286"/>
      <c r="IUA2" s="1286"/>
      <c r="IUB2" s="1286"/>
      <c r="IUC2" s="1286"/>
      <c r="IUD2" s="1286"/>
      <c r="IUE2" s="1286"/>
      <c r="IUF2" s="1286"/>
      <c r="IUG2" s="1286"/>
      <c r="IUH2" s="1286"/>
      <c r="IUI2" s="1286"/>
      <c r="IUJ2" s="1286"/>
      <c r="IUK2" s="1286"/>
      <c r="IUL2" s="1286"/>
      <c r="IUM2" s="1286"/>
      <c r="IUN2" s="1286"/>
      <c r="IUO2" s="1286"/>
      <c r="IUP2" s="1286"/>
      <c r="IUQ2" s="1286"/>
      <c r="IUR2" s="1286"/>
      <c r="IUS2" s="1286"/>
      <c r="IUT2" s="1286"/>
      <c r="IUU2" s="1286"/>
      <c r="IUV2" s="1286"/>
      <c r="IUW2" s="1286"/>
      <c r="IUX2" s="1286"/>
      <c r="IUY2" s="1286"/>
      <c r="IUZ2" s="1286"/>
      <c r="IVA2" s="1286"/>
      <c r="IVB2" s="1286"/>
      <c r="IVC2" s="1286"/>
      <c r="IVD2" s="1286"/>
      <c r="IVE2" s="1286"/>
      <c r="IVF2" s="1286"/>
      <c r="IVG2" s="1286"/>
      <c r="IVH2" s="1286"/>
      <c r="IVI2" s="1286"/>
      <c r="IVJ2" s="1286"/>
      <c r="IVK2" s="1286"/>
      <c r="IVL2" s="1286"/>
      <c r="IVM2" s="1286"/>
      <c r="IVN2" s="1286"/>
      <c r="IVO2" s="1286"/>
      <c r="IVP2" s="1286"/>
      <c r="IVQ2" s="1286"/>
      <c r="IVR2" s="1286"/>
      <c r="IVS2" s="1286"/>
      <c r="IVT2" s="1286"/>
      <c r="IVU2" s="1286"/>
      <c r="IVV2" s="1286"/>
      <c r="IVW2" s="1286"/>
      <c r="IVX2" s="1286"/>
      <c r="IVY2" s="1286"/>
      <c r="IVZ2" s="1286"/>
      <c r="IWA2" s="1286"/>
      <c r="IWB2" s="1286"/>
      <c r="IWC2" s="1286"/>
      <c r="IWD2" s="1286"/>
      <c r="IWE2" s="1286"/>
      <c r="IWF2" s="1286"/>
      <c r="IWG2" s="1286"/>
      <c r="IWH2" s="1286"/>
      <c r="IWI2" s="1286"/>
      <c r="IWJ2" s="1286"/>
      <c r="IWK2" s="1286"/>
      <c r="IWL2" s="1286"/>
      <c r="IWM2" s="1286"/>
      <c r="IWN2" s="1286"/>
      <c r="IWO2" s="1286"/>
      <c r="IWP2" s="1286"/>
      <c r="IWQ2" s="1286"/>
      <c r="IWR2" s="1286"/>
      <c r="IWS2" s="1286"/>
      <c r="IWT2" s="1286"/>
      <c r="IWU2" s="1286"/>
      <c r="IWV2" s="1286"/>
      <c r="IWW2" s="1286"/>
      <c r="IWX2" s="1286"/>
      <c r="IWY2" s="1286"/>
      <c r="IWZ2" s="1286"/>
      <c r="IXA2" s="1286"/>
      <c r="IXB2" s="1286"/>
      <c r="IXC2" s="1286"/>
      <c r="IXD2" s="1286"/>
      <c r="IXE2" s="1286"/>
      <c r="IXF2" s="1286"/>
      <c r="IXG2" s="1286"/>
      <c r="IXH2" s="1286"/>
      <c r="IXI2" s="1286"/>
      <c r="IXJ2" s="1286"/>
      <c r="IXK2" s="1286"/>
      <c r="IXL2" s="1286"/>
      <c r="IXM2" s="1286"/>
      <c r="IXN2" s="1286"/>
      <c r="IXO2" s="1286"/>
      <c r="IXP2" s="1286"/>
      <c r="IXQ2" s="1286"/>
      <c r="IXR2" s="1286"/>
      <c r="IXS2" s="1286"/>
      <c r="IXT2" s="1286"/>
      <c r="IXU2" s="1286"/>
      <c r="IXV2" s="1286"/>
      <c r="IXW2" s="1286"/>
      <c r="IXX2" s="1286"/>
      <c r="IXY2" s="1286"/>
      <c r="IXZ2" s="1286"/>
      <c r="IYA2" s="1286"/>
      <c r="IYB2" s="1286"/>
      <c r="IYC2" s="1286"/>
      <c r="IYD2" s="1286"/>
      <c r="IYE2" s="1286"/>
      <c r="IYF2" s="1286"/>
      <c r="IYG2" s="1286"/>
      <c r="IYH2" s="1286"/>
      <c r="IYI2" s="1286"/>
      <c r="IYJ2" s="1286"/>
      <c r="IYK2" s="1286"/>
      <c r="IYL2" s="1286"/>
      <c r="IYM2" s="1286"/>
      <c r="IYN2" s="1286"/>
      <c r="IYO2" s="1286"/>
      <c r="IYP2" s="1286"/>
      <c r="IYQ2" s="1286"/>
      <c r="IYR2" s="1286"/>
      <c r="IYS2" s="1286"/>
      <c r="IYT2" s="1286"/>
      <c r="IYU2" s="1286"/>
      <c r="IYV2" s="1286"/>
      <c r="IYW2" s="1286"/>
      <c r="IYX2" s="1286"/>
      <c r="IYY2" s="1286"/>
      <c r="IYZ2" s="1286"/>
      <c r="IZA2" s="1286"/>
      <c r="IZB2" s="1286"/>
      <c r="IZC2" s="1286"/>
      <c r="IZD2" s="1286"/>
      <c r="IZE2" s="1286"/>
      <c r="IZF2" s="1286"/>
      <c r="IZG2" s="1286"/>
      <c r="IZH2" s="1286"/>
      <c r="IZI2" s="1286"/>
      <c r="IZJ2" s="1286"/>
      <c r="IZK2" s="1286"/>
      <c r="IZL2" s="1286"/>
      <c r="IZM2" s="1286"/>
      <c r="IZN2" s="1286"/>
      <c r="IZO2" s="1286"/>
      <c r="IZP2" s="1286"/>
      <c r="IZQ2" s="1286"/>
      <c r="IZR2" s="1286"/>
      <c r="IZS2" s="1286"/>
      <c r="IZT2" s="1286"/>
      <c r="IZU2" s="1286"/>
      <c r="IZV2" s="1286"/>
      <c r="IZW2" s="1286"/>
      <c r="IZX2" s="1286"/>
      <c r="IZY2" s="1286"/>
      <c r="IZZ2" s="1286"/>
      <c r="JAA2" s="1286"/>
      <c r="JAB2" s="1286"/>
      <c r="JAC2" s="1286"/>
      <c r="JAD2" s="1286"/>
      <c r="JAE2" s="1286"/>
      <c r="JAF2" s="1286"/>
      <c r="JAG2" s="1286"/>
      <c r="JAH2" s="1286"/>
      <c r="JAI2" s="1286"/>
      <c r="JAJ2" s="1286"/>
      <c r="JAK2" s="1286"/>
      <c r="JAL2" s="1286"/>
      <c r="JAM2" s="1286"/>
      <c r="JAN2" s="1286"/>
      <c r="JAO2" s="1286"/>
      <c r="JAP2" s="1286"/>
      <c r="JAQ2" s="1286"/>
      <c r="JAR2" s="1286"/>
      <c r="JAS2" s="1286"/>
      <c r="JAT2" s="1286"/>
      <c r="JAU2" s="1286"/>
      <c r="JAV2" s="1286"/>
      <c r="JAW2" s="1286"/>
      <c r="JAX2" s="1286"/>
      <c r="JAY2" s="1286"/>
      <c r="JAZ2" s="1286"/>
      <c r="JBA2" s="1286"/>
      <c r="JBB2" s="1286"/>
      <c r="JBC2" s="1286"/>
      <c r="JBD2" s="1286"/>
      <c r="JBE2" s="1286"/>
      <c r="JBF2" s="1286"/>
      <c r="JBG2" s="1286"/>
      <c r="JBH2" s="1286"/>
      <c r="JBI2" s="1286"/>
      <c r="JBJ2" s="1286"/>
      <c r="JBK2" s="1286"/>
      <c r="JBL2" s="1286"/>
      <c r="JBM2" s="1286"/>
      <c r="JBN2" s="1286"/>
      <c r="JBO2" s="1286"/>
      <c r="JBP2" s="1286"/>
      <c r="JBQ2" s="1286"/>
      <c r="JBR2" s="1286"/>
      <c r="JBS2" s="1286"/>
      <c r="JBT2" s="1286"/>
      <c r="JBU2" s="1286"/>
      <c r="JBV2" s="1286"/>
      <c r="JBW2" s="1286"/>
      <c r="JBX2" s="1286"/>
      <c r="JBY2" s="1286"/>
      <c r="JBZ2" s="1286"/>
      <c r="JCA2" s="1286"/>
      <c r="JCB2" s="1286"/>
      <c r="JCC2" s="1286"/>
      <c r="JCD2" s="1286"/>
      <c r="JCE2" s="1286"/>
      <c r="JCF2" s="1286"/>
      <c r="JCG2" s="1286"/>
      <c r="JCH2" s="1286"/>
      <c r="JCI2" s="1286"/>
      <c r="JCJ2" s="1286"/>
      <c r="JCK2" s="1286"/>
      <c r="JCL2" s="1286"/>
      <c r="JCM2" s="1286"/>
      <c r="JCN2" s="1286"/>
      <c r="JCO2" s="1286"/>
      <c r="JCP2" s="1286"/>
      <c r="JCQ2" s="1286"/>
      <c r="JCR2" s="1286"/>
      <c r="JCS2" s="1286"/>
      <c r="JCT2" s="1286"/>
      <c r="JCU2" s="1286"/>
      <c r="JCV2" s="1286"/>
      <c r="JCW2" s="1286"/>
      <c r="JCX2" s="1286"/>
      <c r="JCY2" s="1286"/>
      <c r="JCZ2" s="1286"/>
      <c r="JDA2" s="1286"/>
      <c r="JDB2" s="1286"/>
      <c r="JDC2" s="1286"/>
      <c r="JDD2" s="1286"/>
      <c r="JDE2" s="1286"/>
      <c r="JDF2" s="1286"/>
      <c r="JDG2" s="1286"/>
      <c r="JDH2" s="1286"/>
      <c r="JDI2" s="1286"/>
      <c r="JDJ2" s="1286"/>
      <c r="JDK2" s="1286"/>
      <c r="JDL2" s="1286"/>
      <c r="JDM2" s="1286"/>
      <c r="JDN2" s="1286"/>
      <c r="JDO2" s="1286"/>
      <c r="JDP2" s="1286"/>
      <c r="JDQ2" s="1286"/>
      <c r="JDR2" s="1286"/>
      <c r="JDS2" s="1286"/>
      <c r="JDT2" s="1286"/>
      <c r="JDU2" s="1286"/>
      <c r="JDV2" s="1286"/>
      <c r="JDW2" s="1286"/>
      <c r="JDX2" s="1286"/>
      <c r="JDY2" s="1286"/>
      <c r="JDZ2" s="1286"/>
      <c r="JEA2" s="1286"/>
      <c r="JEB2" s="1286"/>
      <c r="JEC2" s="1286"/>
      <c r="JED2" s="1286"/>
      <c r="JEE2" s="1286"/>
      <c r="JEF2" s="1286"/>
      <c r="JEG2" s="1286"/>
      <c r="JEH2" s="1286"/>
      <c r="JEI2" s="1286"/>
      <c r="JEJ2" s="1286"/>
      <c r="JEK2" s="1286"/>
      <c r="JEL2" s="1286"/>
      <c r="JEM2" s="1286"/>
      <c r="JEN2" s="1286"/>
      <c r="JEO2" s="1286"/>
      <c r="JEP2" s="1286"/>
      <c r="JEQ2" s="1286"/>
      <c r="JER2" s="1286"/>
      <c r="JES2" s="1286"/>
      <c r="JET2" s="1286"/>
      <c r="JEU2" s="1286"/>
      <c r="JEV2" s="1286"/>
      <c r="JEW2" s="1286"/>
      <c r="JEX2" s="1286"/>
      <c r="JEY2" s="1286"/>
      <c r="JEZ2" s="1286"/>
      <c r="JFA2" s="1286"/>
      <c r="JFB2" s="1286"/>
      <c r="JFC2" s="1286"/>
      <c r="JFD2" s="1286"/>
      <c r="JFE2" s="1286"/>
      <c r="JFF2" s="1286"/>
      <c r="JFG2" s="1286"/>
      <c r="JFH2" s="1286"/>
      <c r="JFI2" s="1286"/>
      <c r="JFJ2" s="1286"/>
      <c r="JFK2" s="1286"/>
      <c r="JFL2" s="1286"/>
      <c r="JFM2" s="1286"/>
      <c r="JFN2" s="1286"/>
      <c r="JFO2" s="1286"/>
      <c r="JFP2" s="1286"/>
      <c r="JFQ2" s="1286"/>
      <c r="JFR2" s="1286"/>
      <c r="JFS2" s="1286"/>
      <c r="JFT2" s="1286"/>
      <c r="JFU2" s="1286"/>
      <c r="JFV2" s="1286"/>
      <c r="JFW2" s="1286"/>
      <c r="JFX2" s="1286"/>
      <c r="JFY2" s="1286"/>
      <c r="JFZ2" s="1286"/>
      <c r="JGA2" s="1286"/>
      <c r="JGB2" s="1286"/>
      <c r="JGC2" s="1286"/>
      <c r="JGD2" s="1286"/>
      <c r="JGE2" s="1286"/>
      <c r="JGF2" s="1286"/>
      <c r="JGG2" s="1286"/>
      <c r="JGH2" s="1286"/>
      <c r="JGI2" s="1286"/>
      <c r="JGJ2" s="1286"/>
      <c r="JGK2" s="1286"/>
      <c r="JGL2" s="1286"/>
      <c r="JGM2" s="1286"/>
      <c r="JGN2" s="1286"/>
      <c r="JGO2" s="1286"/>
      <c r="JGP2" s="1286"/>
      <c r="JGQ2" s="1286"/>
      <c r="JGR2" s="1286"/>
      <c r="JGS2" s="1286"/>
      <c r="JGT2" s="1286"/>
      <c r="JGU2" s="1286"/>
      <c r="JGV2" s="1286"/>
      <c r="JGW2" s="1286"/>
      <c r="JGX2" s="1286"/>
      <c r="JGY2" s="1286"/>
      <c r="JGZ2" s="1286"/>
      <c r="JHA2" s="1286"/>
      <c r="JHB2" s="1286"/>
      <c r="JHC2" s="1286"/>
      <c r="JHD2" s="1286"/>
      <c r="JHE2" s="1286"/>
      <c r="JHF2" s="1286"/>
      <c r="JHG2" s="1286"/>
      <c r="JHH2" s="1286"/>
      <c r="JHI2" s="1286"/>
      <c r="JHJ2" s="1286"/>
      <c r="JHK2" s="1286"/>
      <c r="JHL2" s="1286"/>
      <c r="JHM2" s="1286"/>
      <c r="JHN2" s="1286"/>
      <c r="JHO2" s="1286"/>
      <c r="JHP2" s="1286"/>
      <c r="JHQ2" s="1286"/>
      <c r="JHR2" s="1286"/>
      <c r="JHS2" s="1286"/>
      <c r="JHT2" s="1286"/>
      <c r="JHU2" s="1286"/>
      <c r="JHV2" s="1286"/>
      <c r="JHW2" s="1286"/>
      <c r="JHX2" s="1286"/>
      <c r="JHY2" s="1286"/>
      <c r="JHZ2" s="1286"/>
      <c r="JIA2" s="1286"/>
      <c r="JIB2" s="1286"/>
      <c r="JIC2" s="1286"/>
      <c r="JID2" s="1286"/>
      <c r="JIE2" s="1286"/>
      <c r="JIF2" s="1286"/>
      <c r="JIG2" s="1286"/>
      <c r="JIH2" s="1286"/>
      <c r="JII2" s="1286"/>
      <c r="JIJ2" s="1286"/>
      <c r="JIK2" s="1286"/>
      <c r="JIL2" s="1286"/>
      <c r="JIM2" s="1286"/>
      <c r="JIN2" s="1286"/>
      <c r="JIO2" s="1286"/>
      <c r="JIP2" s="1286"/>
      <c r="JIQ2" s="1286"/>
      <c r="JIR2" s="1286"/>
      <c r="JIS2" s="1286"/>
      <c r="JIT2" s="1286"/>
      <c r="JIU2" s="1286"/>
      <c r="JIV2" s="1286"/>
      <c r="JIW2" s="1286"/>
      <c r="JIX2" s="1286"/>
      <c r="JIY2" s="1286"/>
      <c r="JIZ2" s="1286"/>
      <c r="JJA2" s="1286"/>
      <c r="JJB2" s="1286"/>
      <c r="JJC2" s="1286"/>
      <c r="JJD2" s="1286"/>
      <c r="JJE2" s="1286"/>
      <c r="JJF2" s="1286"/>
      <c r="JJG2" s="1286"/>
      <c r="JJH2" s="1286"/>
      <c r="JJI2" s="1286"/>
      <c r="JJJ2" s="1286"/>
      <c r="JJK2" s="1286"/>
      <c r="JJL2" s="1286"/>
      <c r="JJM2" s="1286"/>
      <c r="JJN2" s="1286"/>
      <c r="JJO2" s="1286"/>
      <c r="JJP2" s="1286"/>
      <c r="JJQ2" s="1286"/>
      <c r="JJR2" s="1286"/>
      <c r="JJS2" s="1286"/>
      <c r="JJT2" s="1286"/>
      <c r="JJU2" s="1286"/>
      <c r="JJV2" s="1286"/>
      <c r="JJW2" s="1286"/>
      <c r="JJX2" s="1286"/>
      <c r="JJY2" s="1286"/>
      <c r="JJZ2" s="1286"/>
      <c r="JKA2" s="1286"/>
      <c r="JKB2" s="1286"/>
      <c r="JKC2" s="1286"/>
      <c r="JKD2" s="1286"/>
      <c r="JKE2" s="1286"/>
      <c r="JKF2" s="1286"/>
      <c r="JKG2" s="1286"/>
      <c r="JKH2" s="1286"/>
      <c r="JKI2" s="1286"/>
      <c r="JKJ2" s="1286"/>
      <c r="JKK2" s="1286"/>
      <c r="JKL2" s="1286"/>
      <c r="JKM2" s="1286"/>
      <c r="JKN2" s="1286"/>
      <c r="JKO2" s="1286"/>
      <c r="JKP2" s="1286"/>
      <c r="JKQ2" s="1286"/>
      <c r="JKR2" s="1286"/>
      <c r="JKS2" s="1286"/>
      <c r="JKT2" s="1286"/>
      <c r="JKU2" s="1286"/>
      <c r="JKV2" s="1286"/>
      <c r="JKW2" s="1286"/>
      <c r="JKX2" s="1286"/>
      <c r="JKY2" s="1286"/>
      <c r="JKZ2" s="1286"/>
      <c r="JLA2" s="1286"/>
      <c r="JLB2" s="1286"/>
      <c r="JLC2" s="1286"/>
      <c r="JLD2" s="1286"/>
      <c r="JLE2" s="1286"/>
      <c r="JLF2" s="1286"/>
      <c r="JLG2" s="1286"/>
      <c r="JLH2" s="1286"/>
      <c r="JLI2" s="1286"/>
      <c r="JLJ2" s="1286"/>
      <c r="JLK2" s="1286"/>
      <c r="JLL2" s="1286"/>
      <c r="JLM2" s="1286"/>
      <c r="JLN2" s="1286"/>
      <c r="JLO2" s="1286"/>
      <c r="JLP2" s="1286"/>
      <c r="JLQ2" s="1286"/>
      <c r="JLR2" s="1286"/>
      <c r="JLS2" s="1286"/>
      <c r="JLT2" s="1286"/>
      <c r="JLU2" s="1286"/>
      <c r="JLV2" s="1286"/>
      <c r="JLW2" s="1286"/>
      <c r="JLX2" s="1286"/>
      <c r="JLY2" s="1286"/>
      <c r="JLZ2" s="1286"/>
      <c r="JMA2" s="1286"/>
      <c r="JMB2" s="1286"/>
      <c r="JMC2" s="1286"/>
      <c r="JMD2" s="1286"/>
      <c r="JME2" s="1286"/>
      <c r="JMF2" s="1286"/>
      <c r="JMG2" s="1286"/>
      <c r="JMH2" s="1286"/>
      <c r="JMI2" s="1286"/>
      <c r="JMJ2" s="1286"/>
      <c r="JMK2" s="1286"/>
      <c r="JML2" s="1286"/>
      <c r="JMM2" s="1286"/>
      <c r="JMN2" s="1286"/>
      <c r="JMO2" s="1286"/>
      <c r="JMP2" s="1286"/>
      <c r="JMQ2" s="1286"/>
      <c r="JMR2" s="1286"/>
      <c r="JMS2" s="1286"/>
      <c r="JMT2" s="1286"/>
      <c r="JMU2" s="1286"/>
      <c r="JMV2" s="1286"/>
      <c r="JMW2" s="1286"/>
      <c r="JMX2" s="1286"/>
      <c r="JMY2" s="1286"/>
      <c r="JMZ2" s="1286"/>
      <c r="JNA2" s="1286"/>
      <c r="JNB2" s="1286"/>
      <c r="JNC2" s="1286"/>
      <c r="JND2" s="1286"/>
      <c r="JNE2" s="1286"/>
      <c r="JNF2" s="1286"/>
      <c r="JNG2" s="1286"/>
      <c r="JNH2" s="1286"/>
      <c r="JNI2" s="1286"/>
      <c r="JNJ2" s="1286"/>
      <c r="JNK2" s="1286"/>
      <c r="JNL2" s="1286"/>
      <c r="JNM2" s="1286"/>
      <c r="JNN2" s="1286"/>
      <c r="JNO2" s="1286"/>
      <c r="JNP2" s="1286"/>
      <c r="JNQ2" s="1286"/>
      <c r="JNR2" s="1286"/>
      <c r="JNS2" s="1286"/>
      <c r="JNT2" s="1286"/>
      <c r="JNU2" s="1286"/>
      <c r="JNV2" s="1286"/>
      <c r="JNW2" s="1286"/>
      <c r="JNX2" s="1286"/>
      <c r="JNY2" s="1286"/>
      <c r="JNZ2" s="1286"/>
      <c r="JOA2" s="1286"/>
      <c r="JOB2" s="1286"/>
      <c r="JOC2" s="1286"/>
      <c r="JOD2" s="1286"/>
      <c r="JOE2" s="1286"/>
      <c r="JOF2" s="1286"/>
      <c r="JOG2" s="1286"/>
      <c r="JOH2" s="1286"/>
      <c r="JOI2" s="1286"/>
      <c r="JOJ2" s="1286"/>
      <c r="JOK2" s="1286"/>
      <c r="JOL2" s="1286"/>
      <c r="JOM2" s="1286"/>
      <c r="JON2" s="1286"/>
      <c r="JOO2" s="1286"/>
      <c r="JOP2" s="1286"/>
      <c r="JOQ2" s="1286"/>
      <c r="JOR2" s="1286"/>
      <c r="JOS2" s="1286"/>
      <c r="JOT2" s="1286"/>
      <c r="JOU2" s="1286"/>
      <c r="JOV2" s="1286"/>
      <c r="JOW2" s="1286"/>
      <c r="JOX2" s="1286"/>
      <c r="JOY2" s="1286"/>
      <c r="JOZ2" s="1286"/>
      <c r="JPA2" s="1286"/>
      <c r="JPB2" s="1286"/>
      <c r="JPC2" s="1286"/>
      <c r="JPD2" s="1286"/>
      <c r="JPE2" s="1286"/>
      <c r="JPF2" s="1286"/>
      <c r="JPG2" s="1286"/>
      <c r="JPH2" s="1286"/>
      <c r="JPI2" s="1286"/>
      <c r="JPJ2" s="1286"/>
      <c r="JPK2" s="1286"/>
      <c r="JPL2" s="1286"/>
      <c r="JPM2" s="1286"/>
      <c r="JPN2" s="1286"/>
      <c r="JPO2" s="1286"/>
      <c r="JPP2" s="1286"/>
      <c r="JPQ2" s="1286"/>
      <c r="JPR2" s="1286"/>
      <c r="JPS2" s="1286"/>
      <c r="JPT2" s="1286"/>
      <c r="JPU2" s="1286"/>
      <c r="JPV2" s="1286"/>
      <c r="JPW2" s="1286"/>
      <c r="JPX2" s="1286"/>
      <c r="JPY2" s="1286"/>
      <c r="JPZ2" s="1286"/>
      <c r="JQA2" s="1286"/>
      <c r="JQB2" s="1286"/>
      <c r="JQC2" s="1286"/>
      <c r="JQD2" s="1286"/>
      <c r="JQE2" s="1286"/>
      <c r="JQF2" s="1286"/>
      <c r="JQG2" s="1286"/>
      <c r="JQH2" s="1286"/>
      <c r="JQI2" s="1286"/>
      <c r="JQJ2" s="1286"/>
      <c r="JQK2" s="1286"/>
      <c r="JQL2" s="1286"/>
      <c r="JQM2" s="1286"/>
      <c r="JQN2" s="1286"/>
      <c r="JQO2" s="1286"/>
      <c r="JQP2" s="1286"/>
      <c r="JQQ2" s="1286"/>
      <c r="JQR2" s="1286"/>
      <c r="JQS2" s="1286"/>
      <c r="JQT2" s="1286"/>
      <c r="JQU2" s="1286"/>
      <c r="JQV2" s="1286"/>
      <c r="JQW2" s="1286"/>
      <c r="JQX2" s="1286"/>
      <c r="JQY2" s="1286"/>
      <c r="JQZ2" s="1286"/>
      <c r="JRA2" s="1286"/>
      <c r="JRB2" s="1286"/>
      <c r="JRC2" s="1286"/>
      <c r="JRD2" s="1286"/>
      <c r="JRE2" s="1286"/>
      <c r="JRF2" s="1286"/>
      <c r="JRG2" s="1286"/>
      <c r="JRH2" s="1286"/>
      <c r="JRI2" s="1286"/>
      <c r="JRJ2" s="1286"/>
      <c r="JRK2" s="1286"/>
      <c r="JRL2" s="1286"/>
      <c r="JRM2" s="1286"/>
      <c r="JRN2" s="1286"/>
      <c r="JRO2" s="1286"/>
      <c r="JRP2" s="1286"/>
      <c r="JRQ2" s="1286"/>
      <c r="JRR2" s="1286"/>
      <c r="JRS2" s="1286"/>
      <c r="JRT2" s="1286"/>
      <c r="JRU2" s="1286"/>
      <c r="JRV2" s="1286"/>
      <c r="JRW2" s="1286"/>
      <c r="JRX2" s="1286"/>
      <c r="JRY2" s="1286"/>
      <c r="JRZ2" s="1286"/>
      <c r="JSA2" s="1286"/>
      <c r="JSB2" s="1286"/>
      <c r="JSC2" s="1286"/>
      <c r="JSD2" s="1286"/>
      <c r="JSE2" s="1286"/>
      <c r="JSF2" s="1286"/>
      <c r="JSG2" s="1286"/>
      <c r="JSH2" s="1286"/>
      <c r="JSI2" s="1286"/>
      <c r="JSJ2" s="1286"/>
      <c r="JSK2" s="1286"/>
      <c r="JSL2" s="1286"/>
      <c r="JSM2" s="1286"/>
      <c r="JSN2" s="1286"/>
      <c r="JSO2" s="1286"/>
      <c r="JSP2" s="1286"/>
      <c r="JSQ2" s="1286"/>
      <c r="JSR2" s="1286"/>
      <c r="JSS2" s="1286"/>
      <c r="JST2" s="1286"/>
      <c r="JSU2" s="1286"/>
      <c r="JSV2" s="1286"/>
      <c r="JSW2" s="1286"/>
      <c r="JSX2" s="1286"/>
      <c r="JSY2" s="1286"/>
      <c r="JSZ2" s="1286"/>
      <c r="JTA2" s="1286"/>
      <c r="JTB2" s="1286"/>
      <c r="JTC2" s="1286"/>
      <c r="JTD2" s="1286"/>
      <c r="JTE2" s="1286"/>
      <c r="JTF2" s="1286"/>
      <c r="JTG2" s="1286"/>
      <c r="JTH2" s="1286"/>
      <c r="JTI2" s="1286"/>
      <c r="JTJ2" s="1286"/>
      <c r="JTK2" s="1286"/>
      <c r="JTL2" s="1286"/>
      <c r="JTM2" s="1286"/>
      <c r="JTN2" s="1286"/>
      <c r="JTO2" s="1286"/>
      <c r="JTP2" s="1286"/>
      <c r="JTQ2" s="1286"/>
      <c r="JTR2" s="1286"/>
      <c r="JTS2" s="1286"/>
      <c r="JTT2" s="1286"/>
      <c r="JTU2" s="1286"/>
      <c r="JTV2" s="1286"/>
      <c r="JTW2" s="1286"/>
      <c r="JTX2" s="1286"/>
      <c r="JTY2" s="1286"/>
      <c r="JTZ2" s="1286"/>
      <c r="JUA2" s="1286"/>
      <c r="JUB2" s="1286"/>
      <c r="JUC2" s="1286"/>
      <c r="JUD2" s="1286"/>
      <c r="JUE2" s="1286"/>
      <c r="JUF2" s="1286"/>
      <c r="JUG2" s="1286"/>
      <c r="JUH2" s="1286"/>
      <c r="JUI2" s="1286"/>
      <c r="JUJ2" s="1286"/>
      <c r="JUK2" s="1286"/>
      <c r="JUL2" s="1286"/>
      <c r="JUM2" s="1286"/>
      <c r="JUN2" s="1286"/>
      <c r="JUO2" s="1286"/>
      <c r="JUP2" s="1286"/>
      <c r="JUQ2" s="1286"/>
      <c r="JUR2" s="1286"/>
      <c r="JUS2" s="1286"/>
      <c r="JUT2" s="1286"/>
      <c r="JUU2" s="1286"/>
      <c r="JUV2" s="1286"/>
      <c r="JUW2" s="1286"/>
      <c r="JUX2" s="1286"/>
      <c r="JUY2" s="1286"/>
      <c r="JUZ2" s="1286"/>
      <c r="JVA2" s="1286"/>
      <c r="JVB2" s="1286"/>
      <c r="JVC2" s="1286"/>
      <c r="JVD2" s="1286"/>
      <c r="JVE2" s="1286"/>
      <c r="JVF2" s="1286"/>
      <c r="JVG2" s="1286"/>
      <c r="JVH2" s="1286"/>
      <c r="JVI2" s="1286"/>
      <c r="JVJ2" s="1286"/>
      <c r="JVK2" s="1286"/>
      <c r="JVL2" s="1286"/>
      <c r="JVM2" s="1286"/>
      <c r="JVN2" s="1286"/>
      <c r="JVO2" s="1286"/>
      <c r="JVP2" s="1286"/>
      <c r="JVQ2" s="1286"/>
      <c r="JVR2" s="1286"/>
      <c r="JVS2" s="1286"/>
      <c r="JVT2" s="1286"/>
      <c r="JVU2" s="1286"/>
      <c r="JVV2" s="1286"/>
      <c r="JVW2" s="1286"/>
      <c r="JVX2" s="1286"/>
      <c r="JVY2" s="1286"/>
      <c r="JVZ2" s="1286"/>
      <c r="JWA2" s="1286"/>
      <c r="JWB2" s="1286"/>
      <c r="JWC2" s="1286"/>
      <c r="JWD2" s="1286"/>
      <c r="JWE2" s="1286"/>
      <c r="JWF2" s="1286"/>
      <c r="JWG2" s="1286"/>
      <c r="JWH2" s="1286"/>
      <c r="JWI2" s="1286"/>
      <c r="JWJ2" s="1286"/>
      <c r="JWK2" s="1286"/>
      <c r="JWL2" s="1286"/>
      <c r="JWM2" s="1286"/>
      <c r="JWN2" s="1286"/>
      <c r="JWO2" s="1286"/>
      <c r="JWP2" s="1286"/>
      <c r="JWQ2" s="1286"/>
      <c r="JWR2" s="1286"/>
      <c r="JWS2" s="1286"/>
      <c r="JWT2" s="1286"/>
      <c r="JWU2" s="1286"/>
      <c r="JWV2" s="1286"/>
      <c r="JWW2" s="1286"/>
      <c r="JWX2" s="1286"/>
      <c r="JWY2" s="1286"/>
      <c r="JWZ2" s="1286"/>
      <c r="JXA2" s="1286"/>
      <c r="JXB2" s="1286"/>
      <c r="JXC2" s="1286"/>
      <c r="JXD2" s="1286"/>
      <c r="JXE2" s="1286"/>
      <c r="JXF2" s="1286"/>
      <c r="JXG2" s="1286"/>
      <c r="JXH2" s="1286"/>
      <c r="JXI2" s="1286"/>
      <c r="JXJ2" s="1286"/>
      <c r="JXK2" s="1286"/>
      <c r="JXL2" s="1286"/>
      <c r="JXM2" s="1286"/>
      <c r="JXN2" s="1286"/>
      <c r="JXO2" s="1286"/>
      <c r="JXP2" s="1286"/>
      <c r="JXQ2" s="1286"/>
      <c r="JXR2" s="1286"/>
      <c r="JXS2" s="1286"/>
      <c r="JXT2" s="1286"/>
      <c r="JXU2" s="1286"/>
      <c r="JXV2" s="1286"/>
      <c r="JXW2" s="1286"/>
      <c r="JXX2" s="1286"/>
      <c r="JXY2" s="1286"/>
      <c r="JXZ2" s="1286"/>
      <c r="JYA2" s="1286"/>
      <c r="JYB2" s="1286"/>
      <c r="JYC2" s="1286"/>
      <c r="JYD2" s="1286"/>
      <c r="JYE2" s="1286"/>
      <c r="JYF2" s="1286"/>
      <c r="JYG2" s="1286"/>
      <c r="JYH2" s="1286"/>
      <c r="JYI2" s="1286"/>
      <c r="JYJ2" s="1286"/>
      <c r="JYK2" s="1286"/>
      <c r="JYL2" s="1286"/>
      <c r="JYM2" s="1286"/>
      <c r="JYN2" s="1286"/>
      <c r="JYO2" s="1286"/>
      <c r="JYP2" s="1286"/>
      <c r="JYQ2" s="1286"/>
      <c r="JYR2" s="1286"/>
      <c r="JYS2" s="1286"/>
      <c r="JYT2" s="1286"/>
      <c r="JYU2" s="1286"/>
      <c r="JYV2" s="1286"/>
      <c r="JYW2" s="1286"/>
      <c r="JYX2" s="1286"/>
      <c r="JYY2" s="1286"/>
      <c r="JYZ2" s="1286"/>
      <c r="JZA2" s="1286"/>
      <c r="JZB2" s="1286"/>
      <c r="JZC2" s="1286"/>
      <c r="JZD2" s="1286"/>
      <c r="JZE2" s="1286"/>
      <c r="JZF2" s="1286"/>
      <c r="JZG2" s="1286"/>
      <c r="JZH2" s="1286"/>
      <c r="JZI2" s="1286"/>
      <c r="JZJ2" s="1286"/>
      <c r="JZK2" s="1286"/>
      <c r="JZL2" s="1286"/>
      <c r="JZM2" s="1286"/>
      <c r="JZN2" s="1286"/>
      <c r="JZO2" s="1286"/>
      <c r="JZP2" s="1286"/>
      <c r="JZQ2" s="1286"/>
      <c r="JZR2" s="1286"/>
      <c r="JZS2" s="1286"/>
      <c r="JZT2" s="1286"/>
      <c r="JZU2" s="1286"/>
      <c r="JZV2" s="1286"/>
      <c r="JZW2" s="1286"/>
      <c r="JZX2" s="1286"/>
      <c r="JZY2" s="1286"/>
      <c r="JZZ2" s="1286"/>
      <c r="KAA2" s="1286"/>
      <c r="KAB2" s="1286"/>
      <c r="KAC2" s="1286"/>
      <c r="KAD2" s="1286"/>
      <c r="KAE2" s="1286"/>
      <c r="KAF2" s="1286"/>
      <c r="KAG2" s="1286"/>
      <c r="KAH2" s="1286"/>
      <c r="KAI2" s="1286"/>
      <c r="KAJ2" s="1286"/>
      <c r="KAK2" s="1286"/>
      <c r="KAL2" s="1286"/>
      <c r="KAM2" s="1286"/>
      <c r="KAN2" s="1286"/>
      <c r="KAO2" s="1286"/>
      <c r="KAP2" s="1286"/>
      <c r="KAQ2" s="1286"/>
      <c r="KAR2" s="1286"/>
      <c r="KAS2" s="1286"/>
      <c r="KAT2" s="1286"/>
      <c r="KAU2" s="1286"/>
      <c r="KAV2" s="1286"/>
      <c r="KAW2" s="1286"/>
      <c r="KAX2" s="1286"/>
      <c r="KAY2" s="1286"/>
      <c r="KAZ2" s="1286"/>
      <c r="KBA2" s="1286"/>
      <c r="KBB2" s="1286"/>
      <c r="KBC2" s="1286"/>
      <c r="KBD2" s="1286"/>
      <c r="KBE2" s="1286"/>
      <c r="KBF2" s="1286"/>
      <c r="KBG2" s="1286"/>
      <c r="KBH2" s="1286"/>
      <c r="KBI2" s="1286"/>
      <c r="KBJ2" s="1286"/>
      <c r="KBK2" s="1286"/>
      <c r="KBL2" s="1286"/>
      <c r="KBM2" s="1286"/>
      <c r="KBN2" s="1286"/>
      <c r="KBO2" s="1286"/>
      <c r="KBP2" s="1286"/>
      <c r="KBQ2" s="1286"/>
      <c r="KBR2" s="1286"/>
      <c r="KBS2" s="1286"/>
      <c r="KBT2" s="1286"/>
      <c r="KBU2" s="1286"/>
      <c r="KBV2" s="1286"/>
      <c r="KBW2" s="1286"/>
      <c r="KBX2" s="1286"/>
      <c r="KBY2" s="1286"/>
      <c r="KBZ2" s="1286"/>
      <c r="KCA2" s="1286"/>
      <c r="KCB2" s="1286"/>
      <c r="KCC2" s="1286"/>
      <c r="KCD2" s="1286"/>
      <c r="KCE2" s="1286"/>
      <c r="KCF2" s="1286"/>
      <c r="KCG2" s="1286"/>
      <c r="KCH2" s="1286"/>
      <c r="KCI2" s="1286"/>
      <c r="KCJ2" s="1286"/>
      <c r="KCK2" s="1286"/>
      <c r="KCL2" s="1286"/>
      <c r="KCM2" s="1286"/>
      <c r="KCN2" s="1286"/>
      <c r="KCO2" s="1286"/>
      <c r="KCP2" s="1286"/>
      <c r="KCQ2" s="1286"/>
      <c r="KCR2" s="1286"/>
      <c r="KCS2" s="1286"/>
      <c r="KCT2" s="1286"/>
      <c r="KCU2" s="1286"/>
      <c r="KCV2" s="1286"/>
      <c r="KCW2" s="1286"/>
      <c r="KCX2" s="1286"/>
      <c r="KCY2" s="1286"/>
      <c r="KCZ2" s="1286"/>
      <c r="KDA2" s="1286"/>
      <c r="KDB2" s="1286"/>
      <c r="KDC2" s="1286"/>
      <c r="KDD2" s="1286"/>
      <c r="KDE2" s="1286"/>
      <c r="KDF2" s="1286"/>
      <c r="KDG2" s="1286"/>
      <c r="KDH2" s="1286"/>
      <c r="KDI2" s="1286"/>
      <c r="KDJ2" s="1286"/>
      <c r="KDK2" s="1286"/>
      <c r="KDL2" s="1286"/>
      <c r="KDM2" s="1286"/>
      <c r="KDN2" s="1286"/>
      <c r="KDO2" s="1286"/>
      <c r="KDP2" s="1286"/>
      <c r="KDQ2" s="1286"/>
      <c r="KDR2" s="1286"/>
      <c r="KDS2" s="1286"/>
      <c r="KDT2" s="1286"/>
      <c r="KDU2" s="1286"/>
      <c r="KDV2" s="1286"/>
      <c r="KDW2" s="1286"/>
      <c r="KDX2" s="1286"/>
      <c r="KDY2" s="1286"/>
      <c r="KDZ2" s="1286"/>
      <c r="KEA2" s="1286"/>
      <c r="KEB2" s="1286"/>
      <c r="KEC2" s="1286"/>
      <c r="KED2" s="1286"/>
      <c r="KEE2" s="1286"/>
      <c r="KEF2" s="1286"/>
      <c r="KEG2" s="1286"/>
      <c r="KEH2" s="1286"/>
      <c r="KEI2" s="1286"/>
      <c r="KEJ2" s="1286"/>
      <c r="KEK2" s="1286"/>
      <c r="KEL2" s="1286"/>
      <c r="KEM2" s="1286"/>
      <c r="KEN2" s="1286"/>
      <c r="KEO2" s="1286"/>
      <c r="KEP2" s="1286"/>
      <c r="KEQ2" s="1286"/>
      <c r="KER2" s="1286"/>
      <c r="KES2" s="1286"/>
      <c r="KET2" s="1286"/>
      <c r="KEU2" s="1286"/>
      <c r="KEV2" s="1286"/>
      <c r="KEW2" s="1286"/>
      <c r="KEX2" s="1286"/>
      <c r="KEY2" s="1286"/>
      <c r="KEZ2" s="1286"/>
      <c r="KFA2" s="1286"/>
      <c r="KFB2" s="1286"/>
      <c r="KFC2" s="1286"/>
      <c r="KFD2" s="1286"/>
      <c r="KFE2" s="1286"/>
      <c r="KFF2" s="1286"/>
      <c r="KFG2" s="1286"/>
      <c r="KFH2" s="1286"/>
      <c r="KFI2" s="1286"/>
      <c r="KFJ2" s="1286"/>
      <c r="KFK2" s="1286"/>
      <c r="KFL2" s="1286"/>
      <c r="KFM2" s="1286"/>
      <c r="KFN2" s="1286"/>
      <c r="KFO2" s="1286"/>
      <c r="KFP2" s="1286"/>
      <c r="KFQ2" s="1286"/>
      <c r="KFR2" s="1286"/>
      <c r="KFS2" s="1286"/>
      <c r="KFT2" s="1286"/>
      <c r="KFU2" s="1286"/>
      <c r="KFV2" s="1286"/>
      <c r="KFW2" s="1286"/>
      <c r="KFX2" s="1286"/>
      <c r="KFY2" s="1286"/>
      <c r="KFZ2" s="1286"/>
      <c r="KGA2" s="1286"/>
      <c r="KGB2" s="1286"/>
      <c r="KGC2" s="1286"/>
      <c r="KGD2" s="1286"/>
      <c r="KGE2" s="1286"/>
      <c r="KGF2" s="1286"/>
      <c r="KGG2" s="1286"/>
      <c r="KGH2" s="1286"/>
      <c r="KGI2" s="1286"/>
      <c r="KGJ2" s="1286"/>
      <c r="KGK2" s="1286"/>
      <c r="KGL2" s="1286"/>
      <c r="KGM2" s="1286"/>
      <c r="KGN2" s="1286"/>
      <c r="KGO2" s="1286"/>
      <c r="KGP2" s="1286"/>
      <c r="KGQ2" s="1286"/>
      <c r="KGR2" s="1286"/>
      <c r="KGS2" s="1286"/>
      <c r="KGT2" s="1286"/>
      <c r="KGU2" s="1286"/>
      <c r="KGV2" s="1286"/>
      <c r="KGW2" s="1286"/>
      <c r="KGX2" s="1286"/>
      <c r="KGY2" s="1286"/>
      <c r="KGZ2" s="1286"/>
      <c r="KHA2" s="1286"/>
      <c r="KHB2" s="1286"/>
      <c r="KHC2" s="1286"/>
      <c r="KHD2" s="1286"/>
      <c r="KHE2" s="1286"/>
      <c r="KHF2" s="1286"/>
      <c r="KHG2" s="1286"/>
      <c r="KHH2" s="1286"/>
      <c r="KHI2" s="1286"/>
      <c r="KHJ2" s="1286"/>
      <c r="KHK2" s="1286"/>
      <c r="KHL2" s="1286"/>
      <c r="KHM2" s="1286"/>
      <c r="KHN2" s="1286"/>
      <c r="KHO2" s="1286"/>
      <c r="KHP2" s="1286"/>
      <c r="KHQ2" s="1286"/>
      <c r="KHR2" s="1286"/>
      <c r="KHS2" s="1286"/>
      <c r="KHT2" s="1286"/>
      <c r="KHU2" s="1286"/>
      <c r="KHV2" s="1286"/>
      <c r="KHW2" s="1286"/>
      <c r="KHX2" s="1286"/>
      <c r="KHY2" s="1286"/>
      <c r="KHZ2" s="1286"/>
      <c r="KIA2" s="1286"/>
      <c r="KIB2" s="1286"/>
      <c r="KIC2" s="1286"/>
      <c r="KID2" s="1286"/>
      <c r="KIE2" s="1286"/>
      <c r="KIF2" s="1286"/>
      <c r="KIG2" s="1286"/>
      <c r="KIH2" s="1286"/>
      <c r="KII2" s="1286"/>
      <c r="KIJ2" s="1286"/>
      <c r="KIK2" s="1286"/>
      <c r="KIL2" s="1286"/>
      <c r="KIM2" s="1286"/>
      <c r="KIN2" s="1286"/>
      <c r="KIO2" s="1286"/>
      <c r="KIP2" s="1286"/>
      <c r="KIQ2" s="1286"/>
      <c r="KIR2" s="1286"/>
      <c r="KIS2" s="1286"/>
      <c r="KIT2" s="1286"/>
      <c r="KIU2" s="1286"/>
      <c r="KIV2" s="1286"/>
      <c r="KIW2" s="1286"/>
      <c r="KIX2" s="1286"/>
      <c r="KIY2" s="1286"/>
      <c r="KIZ2" s="1286"/>
      <c r="KJA2" s="1286"/>
      <c r="KJB2" s="1286"/>
      <c r="KJC2" s="1286"/>
      <c r="KJD2" s="1286"/>
      <c r="KJE2" s="1286"/>
      <c r="KJF2" s="1286"/>
      <c r="KJG2" s="1286"/>
      <c r="KJH2" s="1286"/>
      <c r="KJI2" s="1286"/>
      <c r="KJJ2" s="1286"/>
      <c r="KJK2" s="1286"/>
      <c r="KJL2" s="1286"/>
      <c r="KJM2" s="1286"/>
      <c r="KJN2" s="1286"/>
      <c r="KJO2" s="1286"/>
      <c r="KJP2" s="1286"/>
      <c r="KJQ2" s="1286"/>
      <c r="KJR2" s="1286"/>
      <c r="KJS2" s="1286"/>
      <c r="KJT2" s="1286"/>
      <c r="KJU2" s="1286"/>
      <c r="KJV2" s="1286"/>
      <c r="KJW2" s="1286"/>
      <c r="KJX2" s="1286"/>
      <c r="KJY2" s="1286"/>
      <c r="KJZ2" s="1286"/>
      <c r="KKA2" s="1286"/>
      <c r="KKB2" s="1286"/>
      <c r="KKC2" s="1286"/>
      <c r="KKD2" s="1286"/>
      <c r="KKE2" s="1286"/>
      <c r="KKF2" s="1286"/>
      <c r="KKG2" s="1286"/>
      <c r="KKH2" s="1286"/>
      <c r="KKI2" s="1286"/>
      <c r="KKJ2" s="1286"/>
      <c r="KKK2" s="1286"/>
      <c r="KKL2" s="1286"/>
      <c r="KKM2" s="1286"/>
      <c r="KKN2" s="1286"/>
      <c r="KKO2" s="1286"/>
      <c r="KKP2" s="1286"/>
      <c r="KKQ2" s="1286"/>
      <c r="KKR2" s="1286"/>
      <c r="KKS2" s="1286"/>
      <c r="KKT2" s="1286"/>
      <c r="KKU2" s="1286"/>
      <c r="KKV2" s="1286"/>
      <c r="KKW2" s="1286"/>
      <c r="KKX2" s="1286"/>
      <c r="KKY2" s="1286"/>
      <c r="KKZ2" s="1286"/>
      <c r="KLA2" s="1286"/>
      <c r="KLB2" s="1286"/>
      <c r="KLC2" s="1286"/>
      <c r="KLD2" s="1286"/>
      <c r="KLE2" s="1286"/>
      <c r="KLF2" s="1286"/>
      <c r="KLG2" s="1286"/>
      <c r="KLH2" s="1286"/>
      <c r="KLI2" s="1286"/>
      <c r="KLJ2" s="1286"/>
      <c r="KLK2" s="1286"/>
      <c r="KLL2" s="1286"/>
      <c r="KLM2" s="1286"/>
      <c r="KLN2" s="1286"/>
      <c r="KLO2" s="1286"/>
      <c r="KLP2" s="1286"/>
      <c r="KLQ2" s="1286"/>
      <c r="KLR2" s="1286"/>
      <c r="KLS2" s="1286"/>
      <c r="KLT2" s="1286"/>
      <c r="KLU2" s="1286"/>
      <c r="KLV2" s="1286"/>
      <c r="KLW2" s="1286"/>
      <c r="KLX2" s="1286"/>
      <c r="KLY2" s="1286"/>
      <c r="KLZ2" s="1286"/>
      <c r="KMA2" s="1286"/>
      <c r="KMB2" s="1286"/>
      <c r="KMC2" s="1286"/>
      <c r="KMD2" s="1286"/>
      <c r="KME2" s="1286"/>
      <c r="KMF2" s="1286"/>
      <c r="KMG2" s="1286"/>
      <c r="KMH2" s="1286"/>
      <c r="KMI2" s="1286"/>
      <c r="KMJ2" s="1286"/>
      <c r="KMK2" s="1286"/>
      <c r="KML2" s="1286"/>
      <c r="KMM2" s="1286"/>
      <c r="KMN2" s="1286"/>
      <c r="KMO2" s="1286"/>
      <c r="KMP2" s="1286"/>
      <c r="KMQ2" s="1286"/>
      <c r="KMR2" s="1286"/>
      <c r="KMS2" s="1286"/>
      <c r="KMT2" s="1286"/>
      <c r="KMU2" s="1286"/>
      <c r="KMV2" s="1286"/>
      <c r="KMW2" s="1286"/>
      <c r="KMX2" s="1286"/>
      <c r="KMY2" s="1286"/>
      <c r="KMZ2" s="1286"/>
      <c r="KNA2" s="1286"/>
      <c r="KNB2" s="1286"/>
      <c r="KNC2" s="1286"/>
      <c r="KND2" s="1286"/>
      <c r="KNE2" s="1286"/>
      <c r="KNF2" s="1286"/>
      <c r="KNG2" s="1286"/>
      <c r="KNH2" s="1286"/>
      <c r="KNI2" s="1286"/>
      <c r="KNJ2" s="1286"/>
      <c r="KNK2" s="1286"/>
      <c r="KNL2" s="1286"/>
      <c r="KNM2" s="1286"/>
      <c r="KNN2" s="1286"/>
      <c r="KNO2" s="1286"/>
      <c r="KNP2" s="1286"/>
      <c r="KNQ2" s="1286"/>
      <c r="KNR2" s="1286"/>
      <c r="KNS2" s="1286"/>
      <c r="KNT2" s="1286"/>
      <c r="KNU2" s="1286"/>
      <c r="KNV2" s="1286"/>
      <c r="KNW2" s="1286"/>
      <c r="KNX2" s="1286"/>
      <c r="KNY2" s="1286"/>
      <c r="KNZ2" s="1286"/>
      <c r="KOA2" s="1286"/>
      <c r="KOB2" s="1286"/>
      <c r="KOC2" s="1286"/>
      <c r="KOD2" s="1286"/>
      <c r="KOE2" s="1286"/>
      <c r="KOF2" s="1286"/>
      <c r="KOG2" s="1286"/>
      <c r="KOH2" s="1286"/>
      <c r="KOI2" s="1286"/>
      <c r="KOJ2" s="1286"/>
      <c r="KOK2" s="1286"/>
      <c r="KOL2" s="1286"/>
      <c r="KOM2" s="1286"/>
      <c r="KON2" s="1286"/>
      <c r="KOO2" s="1286"/>
      <c r="KOP2" s="1286"/>
      <c r="KOQ2" s="1286"/>
      <c r="KOR2" s="1286"/>
      <c r="KOS2" s="1286"/>
      <c r="KOT2" s="1286"/>
      <c r="KOU2" s="1286"/>
      <c r="KOV2" s="1286"/>
      <c r="KOW2" s="1286"/>
      <c r="KOX2" s="1286"/>
      <c r="KOY2" s="1286"/>
      <c r="KOZ2" s="1286"/>
      <c r="KPA2" s="1286"/>
      <c r="KPB2" s="1286"/>
      <c r="KPC2" s="1286"/>
      <c r="KPD2" s="1286"/>
      <c r="KPE2" s="1286"/>
      <c r="KPF2" s="1286"/>
      <c r="KPG2" s="1286"/>
      <c r="KPH2" s="1286"/>
      <c r="KPI2" s="1286"/>
      <c r="KPJ2" s="1286"/>
      <c r="KPK2" s="1286"/>
      <c r="KPL2" s="1286"/>
      <c r="KPM2" s="1286"/>
      <c r="KPN2" s="1286"/>
      <c r="KPO2" s="1286"/>
      <c r="KPP2" s="1286"/>
      <c r="KPQ2" s="1286"/>
      <c r="KPR2" s="1286"/>
      <c r="KPS2" s="1286"/>
      <c r="KPT2" s="1286"/>
      <c r="KPU2" s="1286"/>
      <c r="KPV2" s="1286"/>
      <c r="KPW2" s="1286"/>
      <c r="KPX2" s="1286"/>
      <c r="KPY2" s="1286"/>
      <c r="KPZ2" s="1286"/>
      <c r="KQA2" s="1286"/>
      <c r="KQB2" s="1286"/>
      <c r="KQC2" s="1286"/>
      <c r="KQD2" s="1286"/>
      <c r="KQE2" s="1286"/>
      <c r="KQF2" s="1286"/>
      <c r="KQG2" s="1286"/>
      <c r="KQH2" s="1286"/>
      <c r="KQI2" s="1286"/>
      <c r="KQJ2" s="1286"/>
      <c r="KQK2" s="1286"/>
      <c r="KQL2" s="1286"/>
      <c r="KQM2" s="1286"/>
      <c r="KQN2" s="1286"/>
      <c r="KQO2" s="1286"/>
      <c r="KQP2" s="1286"/>
      <c r="KQQ2" s="1286"/>
      <c r="KQR2" s="1286"/>
      <c r="KQS2" s="1286"/>
      <c r="KQT2" s="1286"/>
      <c r="KQU2" s="1286"/>
      <c r="KQV2" s="1286"/>
      <c r="KQW2" s="1286"/>
      <c r="KQX2" s="1286"/>
      <c r="KQY2" s="1286"/>
      <c r="KQZ2" s="1286"/>
      <c r="KRA2" s="1286"/>
      <c r="KRB2" s="1286"/>
      <c r="KRC2" s="1286"/>
      <c r="KRD2" s="1286"/>
      <c r="KRE2" s="1286"/>
      <c r="KRF2" s="1286"/>
      <c r="KRG2" s="1286"/>
      <c r="KRH2" s="1286"/>
      <c r="KRI2" s="1286"/>
      <c r="KRJ2" s="1286"/>
      <c r="KRK2" s="1286"/>
      <c r="KRL2" s="1286"/>
      <c r="KRM2" s="1286"/>
      <c r="KRN2" s="1286"/>
      <c r="KRO2" s="1286"/>
      <c r="KRP2" s="1286"/>
      <c r="KRQ2" s="1286"/>
      <c r="KRR2" s="1286"/>
      <c r="KRS2" s="1286"/>
      <c r="KRT2" s="1286"/>
      <c r="KRU2" s="1286"/>
      <c r="KRV2" s="1286"/>
      <c r="KRW2" s="1286"/>
      <c r="KRX2" s="1286"/>
      <c r="KRY2" s="1286"/>
      <c r="KRZ2" s="1286"/>
      <c r="KSA2" s="1286"/>
      <c r="KSB2" s="1286"/>
      <c r="KSC2" s="1286"/>
      <c r="KSD2" s="1286"/>
      <c r="KSE2" s="1286"/>
      <c r="KSF2" s="1286"/>
      <c r="KSG2" s="1286"/>
      <c r="KSH2" s="1286"/>
      <c r="KSI2" s="1286"/>
      <c r="KSJ2" s="1286"/>
      <c r="KSK2" s="1286"/>
      <c r="KSL2" s="1286"/>
      <c r="KSM2" s="1286"/>
      <c r="KSN2" s="1286"/>
      <c r="KSO2" s="1286"/>
      <c r="KSP2" s="1286"/>
      <c r="KSQ2" s="1286"/>
      <c r="KSR2" s="1286"/>
      <c r="KSS2" s="1286"/>
      <c r="KST2" s="1286"/>
      <c r="KSU2" s="1286"/>
      <c r="KSV2" s="1286"/>
      <c r="KSW2" s="1286"/>
      <c r="KSX2" s="1286"/>
      <c r="KSY2" s="1286"/>
      <c r="KSZ2" s="1286"/>
      <c r="KTA2" s="1286"/>
      <c r="KTB2" s="1286"/>
      <c r="KTC2" s="1286"/>
      <c r="KTD2" s="1286"/>
      <c r="KTE2" s="1286"/>
      <c r="KTF2" s="1286"/>
      <c r="KTG2" s="1286"/>
      <c r="KTH2" s="1286"/>
      <c r="KTI2" s="1286"/>
      <c r="KTJ2" s="1286"/>
      <c r="KTK2" s="1286"/>
      <c r="KTL2" s="1286"/>
      <c r="KTM2" s="1286"/>
      <c r="KTN2" s="1286"/>
      <c r="KTO2" s="1286"/>
      <c r="KTP2" s="1286"/>
      <c r="KTQ2" s="1286"/>
      <c r="KTR2" s="1286"/>
      <c r="KTS2" s="1286"/>
      <c r="KTT2" s="1286"/>
      <c r="KTU2" s="1286"/>
      <c r="KTV2" s="1286"/>
      <c r="KTW2" s="1286"/>
      <c r="KTX2" s="1286"/>
      <c r="KTY2" s="1286"/>
      <c r="KTZ2" s="1286"/>
      <c r="KUA2" s="1286"/>
      <c r="KUB2" s="1286"/>
      <c r="KUC2" s="1286"/>
      <c r="KUD2" s="1286"/>
      <c r="KUE2" s="1286"/>
      <c r="KUF2" s="1286"/>
      <c r="KUG2" s="1286"/>
      <c r="KUH2" s="1286"/>
      <c r="KUI2" s="1286"/>
      <c r="KUJ2" s="1286"/>
      <c r="KUK2" s="1286"/>
      <c r="KUL2" s="1286"/>
      <c r="KUM2" s="1286"/>
      <c r="KUN2" s="1286"/>
      <c r="KUO2" s="1286"/>
      <c r="KUP2" s="1286"/>
      <c r="KUQ2" s="1286"/>
      <c r="KUR2" s="1286"/>
      <c r="KUS2" s="1286"/>
      <c r="KUT2" s="1286"/>
      <c r="KUU2" s="1286"/>
      <c r="KUV2" s="1286"/>
      <c r="KUW2" s="1286"/>
      <c r="KUX2" s="1286"/>
      <c r="KUY2" s="1286"/>
      <c r="KUZ2" s="1286"/>
      <c r="KVA2" s="1286"/>
      <c r="KVB2" s="1286"/>
      <c r="KVC2" s="1286"/>
      <c r="KVD2" s="1286"/>
      <c r="KVE2" s="1286"/>
      <c r="KVF2" s="1286"/>
      <c r="KVG2" s="1286"/>
      <c r="KVH2" s="1286"/>
      <c r="KVI2" s="1286"/>
      <c r="KVJ2" s="1286"/>
      <c r="KVK2" s="1286"/>
      <c r="KVL2" s="1286"/>
      <c r="KVM2" s="1286"/>
      <c r="KVN2" s="1286"/>
      <c r="KVO2" s="1286"/>
      <c r="KVP2" s="1286"/>
      <c r="KVQ2" s="1286"/>
      <c r="KVR2" s="1286"/>
      <c r="KVS2" s="1286"/>
      <c r="KVT2" s="1286"/>
      <c r="KVU2" s="1286"/>
      <c r="KVV2" s="1286"/>
      <c r="KVW2" s="1286"/>
      <c r="KVX2" s="1286"/>
      <c r="KVY2" s="1286"/>
      <c r="KVZ2" s="1286"/>
      <c r="KWA2" s="1286"/>
      <c r="KWB2" s="1286"/>
      <c r="KWC2" s="1286"/>
      <c r="KWD2" s="1286"/>
      <c r="KWE2" s="1286"/>
      <c r="KWF2" s="1286"/>
      <c r="KWG2" s="1286"/>
      <c r="KWH2" s="1286"/>
      <c r="KWI2" s="1286"/>
      <c r="KWJ2" s="1286"/>
      <c r="KWK2" s="1286"/>
      <c r="KWL2" s="1286"/>
      <c r="KWM2" s="1286"/>
      <c r="KWN2" s="1286"/>
      <c r="KWO2" s="1286"/>
      <c r="KWP2" s="1286"/>
      <c r="KWQ2" s="1286"/>
      <c r="KWR2" s="1286"/>
      <c r="KWS2" s="1286"/>
      <c r="KWT2" s="1286"/>
      <c r="KWU2" s="1286"/>
      <c r="KWV2" s="1286"/>
      <c r="KWW2" s="1286"/>
      <c r="KWX2" s="1286"/>
      <c r="KWY2" s="1286"/>
      <c r="KWZ2" s="1286"/>
      <c r="KXA2" s="1286"/>
      <c r="KXB2" s="1286"/>
      <c r="KXC2" s="1286"/>
      <c r="KXD2" s="1286"/>
      <c r="KXE2" s="1286"/>
      <c r="KXF2" s="1286"/>
      <c r="KXG2" s="1286"/>
      <c r="KXH2" s="1286"/>
      <c r="KXI2" s="1286"/>
      <c r="KXJ2" s="1286"/>
      <c r="KXK2" s="1286"/>
      <c r="KXL2" s="1286"/>
      <c r="KXM2" s="1286"/>
      <c r="KXN2" s="1286"/>
      <c r="KXO2" s="1286"/>
      <c r="KXP2" s="1286"/>
      <c r="KXQ2" s="1286"/>
      <c r="KXR2" s="1286"/>
      <c r="KXS2" s="1286"/>
      <c r="KXT2" s="1286"/>
      <c r="KXU2" s="1286"/>
      <c r="KXV2" s="1286"/>
      <c r="KXW2" s="1286"/>
      <c r="KXX2" s="1286"/>
      <c r="KXY2" s="1286"/>
      <c r="KXZ2" s="1286"/>
      <c r="KYA2" s="1286"/>
      <c r="KYB2" s="1286"/>
      <c r="KYC2" s="1286"/>
      <c r="KYD2" s="1286"/>
      <c r="KYE2" s="1286"/>
      <c r="KYF2" s="1286"/>
      <c r="KYG2" s="1286"/>
      <c r="KYH2" s="1286"/>
      <c r="KYI2" s="1286"/>
      <c r="KYJ2" s="1286"/>
      <c r="KYK2" s="1286"/>
      <c r="KYL2" s="1286"/>
      <c r="KYM2" s="1286"/>
      <c r="KYN2" s="1286"/>
      <c r="KYO2" s="1286"/>
      <c r="KYP2" s="1286"/>
      <c r="KYQ2" s="1286"/>
      <c r="KYR2" s="1286"/>
      <c r="KYS2" s="1286"/>
      <c r="KYT2" s="1286"/>
      <c r="KYU2" s="1286"/>
      <c r="KYV2" s="1286"/>
      <c r="KYW2" s="1286"/>
      <c r="KYX2" s="1286"/>
      <c r="KYY2" s="1286"/>
      <c r="KYZ2" s="1286"/>
      <c r="KZA2" s="1286"/>
      <c r="KZB2" s="1286"/>
      <c r="KZC2" s="1286"/>
      <c r="KZD2" s="1286"/>
      <c r="KZE2" s="1286"/>
      <c r="KZF2" s="1286"/>
      <c r="KZG2" s="1286"/>
      <c r="KZH2" s="1286"/>
      <c r="KZI2" s="1286"/>
      <c r="KZJ2" s="1286"/>
      <c r="KZK2" s="1286"/>
      <c r="KZL2" s="1286"/>
      <c r="KZM2" s="1286"/>
      <c r="KZN2" s="1286"/>
      <c r="KZO2" s="1286"/>
      <c r="KZP2" s="1286"/>
      <c r="KZQ2" s="1286"/>
      <c r="KZR2" s="1286"/>
      <c r="KZS2" s="1286"/>
      <c r="KZT2" s="1286"/>
      <c r="KZU2" s="1286"/>
      <c r="KZV2" s="1286"/>
      <c r="KZW2" s="1286"/>
      <c r="KZX2" s="1286"/>
      <c r="KZY2" s="1286"/>
      <c r="KZZ2" s="1286"/>
      <c r="LAA2" s="1286"/>
      <c r="LAB2" s="1286"/>
      <c r="LAC2" s="1286"/>
      <c r="LAD2" s="1286"/>
      <c r="LAE2" s="1286"/>
      <c r="LAF2" s="1286"/>
      <c r="LAG2" s="1286"/>
      <c r="LAH2" s="1286"/>
      <c r="LAI2" s="1286"/>
      <c r="LAJ2" s="1286"/>
      <c r="LAK2" s="1286"/>
      <c r="LAL2" s="1286"/>
      <c r="LAM2" s="1286"/>
      <c r="LAN2" s="1286"/>
      <c r="LAO2" s="1286"/>
      <c r="LAP2" s="1286"/>
      <c r="LAQ2" s="1286"/>
      <c r="LAR2" s="1286"/>
      <c r="LAS2" s="1286"/>
      <c r="LAT2" s="1286"/>
      <c r="LAU2" s="1286"/>
      <c r="LAV2" s="1286"/>
      <c r="LAW2" s="1286"/>
      <c r="LAX2" s="1286"/>
      <c r="LAY2" s="1286"/>
      <c r="LAZ2" s="1286"/>
      <c r="LBA2" s="1286"/>
      <c r="LBB2" s="1286"/>
      <c r="LBC2" s="1286"/>
      <c r="LBD2" s="1286"/>
      <c r="LBE2" s="1286"/>
      <c r="LBF2" s="1286"/>
      <c r="LBG2" s="1286"/>
      <c r="LBH2" s="1286"/>
      <c r="LBI2" s="1286"/>
      <c r="LBJ2" s="1286"/>
      <c r="LBK2" s="1286"/>
      <c r="LBL2" s="1286"/>
      <c r="LBM2" s="1286"/>
      <c r="LBN2" s="1286"/>
      <c r="LBO2" s="1286"/>
      <c r="LBP2" s="1286"/>
      <c r="LBQ2" s="1286"/>
      <c r="LBR2" s="1286"/>
      <c r="LBS2" s="1286"/>
      <c r="LBT2" s="1286"/>
      <c r="LBU2" s="1286"/>
      <c r="LBV2" s="1286"/>
      <c r="LBW2" s="1286"/>
      <c r="LBX2" s="1286"/>
      <c r="LBY2" s="1286"/>
      <c r="LBZ2" s="1286"/>
      <c r="LCA2" s="1286"/>
      <c r="LCB2" s="1286"/>
      <c r="LCC2" s="1286"/>
      <c r="LCD2" s="1286"/>
      <c r="LCE2" s="1286"/>
      <c r="LCF2" s="1286"/>
      <c r="LCG2" s="1286"/>
      <c r="LCH2" s="1286"/>
      <c r="LCI2" s="1286"/>
      <c r="LCJ2" s="1286"/>
      <c r="LCK2" s="1286"/>
      <c r="LCL2" s="1286"/>
      <c r="LCM2" s="1286"/>
      <c r="LCN2" s="1286"/>
      <c r="LCO2" s="1286"/>
      <c r="LCP2" s="1286"/>
      <c r="LCQ2" s="1286"/>
      <c r="LCR2" s="1286"/>
      <c r="LCS2" s="1286"/>
      <c r="LCT2" s="1286"/>
      <c r="LCU2" s="1286"/>
      <c r="LCV2" s="1286"/>
      <c r="LCW2" s="1286"/>
      <c r="LCX2" s="1286"/>
      <c r="LCY2" s="1286"/>
      <c r="LCZ2" s="1286"/>
      <c r="LDA2" s="1286"/>
      <c r="LDB2" s="1286"/>
      <c r="LDC2" s="1286"/>
      <c r="LDD2" s="1286"/>
      <c r="LDE2" s="1286"/>
      <c r="LDF2" s="1286"/>
      <c r="LDG2" s="1286"/>
      <c r="LDH2" s="1286"/>
      <c r="LDI2" s="1286"/>
      <c r="LDJ2" s="1286"/>
      <c r="LDK2" s="1286"/>
      <c r="LDL2" s="1286"/>
      <c r="LDM2" s="1286"/>
      <c r="LDN2" s="1286"/>
      <c r="LDO2" s="1286"/>
      <c r="LDP2" s="1286"/>
      <c r="LDQ2" s="1286"/>
      <c r="LDR2" s="1286"/>
      <c r="LDS2" s="1286"/>
      <c r="LDT2" s="1286"/>
      <c r="LDU2" s="1286"/>
      <c r="LDV2" s="1286"/>
      <c r="LDW2" s="1286"/>
      <c r="LDX2" s="1286"/>
      <c r="LDY2" s="1286"/>
      <c r="LDZ2" s="1286"/>
      <c r="LEA2" s="1286"/>
      <c r="LEB2" s="1286"/>
      <c r="LEC2" s="1286"/>
      <c r="LED2" s="1286"/>
      <c r="LEE2" s="1286"/>
      <c r="LEF2" s="1286"/>
      <c r="LEG2" s="1286"/>
      <c r="LEH2" s="1286"/>
      <c r="LEI2" s="1286"/>
      <c r="LEJ2" s="1286"/>
      <c r="LEK2" s="1286"/>
      <c r="LEL2" s="1286"/>
      <c r="LEM2" s="1286"/>
      <c r="LEN2" s="1286"/>
      <c r="LEO2" s="1286"/>
      <c r="LEP2" s="1286"/>
      <c r="LEQ2" s="1286"/>
      <c r="LER2" s="1286"/>
      <c r="LES2" s="1286"/>
      <c r="LET2" s="1286"/>
      <c r="LEU2" s="1286"/>
      <c r="LEV2" s="1286"/>
      <c r="LEW2" s="1286"/>
      <c r="LEX2" s="1286"/>
      <c r="LEY2" s="1286"/>
      <c r="LEZ2" s="1286"/>
      <c r="LFA2" s="1286"/>
      <c r="LFB2" s="1286"/>
      <c r="LFC2" s="1286"/>
      <c r="LFD2" s="1286"/>
      <c r="LFE2" s="1286"/>
      <c r="LFF2" s="1286"/>
      <c r="LFG2" s="1286"/>
      <c r="LFH2" s="1286"/>
      <c r="LFI2" s="1286"/>
      <c r="LFJ2" s="1286"/>
      <c r="LFK2" s="1286"/>
      <c r="LFL2" s="1286"/>
      <c r="LFM2" s="1286"/>
      <c r="LFN2" s="1286"/>
      <c r="LFO2" s="1286"/>
      <c r="LFP2" s="1286"/>
      <c r="LFQ2" s="1286"/>
      <c r="LFR2" s="1286"/>
      <c r="LFS2" s="1286"/>
      <c r="LFT2" s="1286"/>
      <c r="LFU2" s="1286"/>
      <c r="LFV2" s="1286"/>
      <c r="LFW2" s="1286"/>
      <c r="LFX2" s="1286"/>
      <c r="LFY2" s="1286"/>
      <c r="LFZ2" s="1286"/>
      <c r="LGA2" s="1286"/>
      <c r="LGB2" s="1286"/>
      <c r="LGC2" s="1286"/>
      <c r="LGD2" s="1286"/>
      <c r="LGE2" s="1286"/>
      <c r="LGF2" s="1286"/>
      <c r="LGG2" s="1286"/>
      <c r="LGH2" s="1286"/>
      <c r="LGI2" s="1286"/>
      <c r="LGJ2" s="1286"/>
      <c r="LGK2" s="1286"/>
      <c r="LGL2" s="1286"/>
      <c r="LGM2" s="1286"/>
      <c r="LGN2" s="1286"/>
      <c r="LGO2" s="1286"/>
      <c r="LGP2" s="1286"/>
      <c r="LGQ2" s="1286"/>
      <c r="LGR2" s="1286"/>
      <c r="LGS2" s="1286"/>
      <c r="LGT2" s="1286"/>
      <c r="LGU2" s="1286"/>
      <c r="LGV2" s="1286"/>
      <c r="LGW2" s="1286"/>
      <c r="LGX2" s="1286"/>
      <c r="LGY2" s="1286"/>
      <c r="LGZ2" s="1286"/>
      <c r="LHA2" s="1286"/>
      <c r="LHB2" s="1286"/>
      <c r="LHC2" s="1286"/>
      <c r="LHD2" s="1286"/>
      <c r="LHE2" s="1286"/>
      <c r="LHF2" s="1286"/>
      <c r="LHG2" s="1286"/>
      <c r="LHH2" s="1286"/>
      <c r="LHI2" s="1286"/>
      <c r="LHJ2" s="1286"/>
      <c r="LHK2" s="1286"/>
      <c r="LHL2" s="1286"/>
      <c r="LHM2" s="1286"/>
      <c r="LHN2" s="1286"/>
      <c r="LHO2" s="1286"/>
      <c r="LHP2" s="1286"/>
      <c r="LHQ2" s="1286"/>
      <c r="LHR2" s="1286"/>
      <c r="LHS2" s="1286"/>
      <c r="LHT2" s="1286"/>
      <c r="LHU2" s="1286"/>
      <c r="LHV2" s="1286"/>
      <c r="LHW2" s="1286"/>
      <c r="LHX2" s="1286"/>
      <c r="LHY2" s="1286"/>
      <c r="LHZ2" s="1286"/>
      <c r="LIA2" s="1286"/>
      <c r="LIB2" s="1286"/>
      <c r="LIC2" s="1286"/>
      <c r="LID2" s="1286"/>
      <c r="LIE2" s="1286"/>
      <c r="LIF2" s="1286"/>
      <c r="LIG2" s="1286"/>
      <c r="LIH2" s="1286"/>
      <c r="LII2" s="1286"/>
      <c r="LIJ2" s="1286"/>
      <c r="LIK2" s="1286"/>
      <c r="LIL2" s="1286"/>
      <c r="LIM2" s="1286"/>
      <c r="LIN2" s="1286"/>
      <c r="LIO2" s="1286"/>
      <c r="LIP2" s="1286"/>
      <c r="LIQ2" s="1286"/>
      <c r="LIR2" s="1286"/>
      <c r="LIS2" s="1286"/>
      <c r="LIT2" s="1286"/>
      <c r="LIU2" s="1286"/>
      <c r="LIV2" s="1286"/>
      <c r="LIW2" s="1286"/>
      <c r="LIX2" s="1286"/>
      <c r="LIY2" s="1286"/>
      <c r="LIZ2" s="1286"/>
      <c r="LJA2" s="1286"/>
      <c r="LJB2" s="1286"/>
      <c r="LJC2" s="1286"/>
      <c r="LJD2" s="1286"/>
      <c r="LJE2" s="1286"/>
      <c r="LJF2" s="1286"/>
      <c r="LJG2" s="1286"/>
      <c r="LJH2" s="1286"/>
      <c r="LJI2" s="1286"/>
      <c r="LJJ2" s="1286"/>
      <c r="LJK2" s="1286"/>
      <c r="LJL2" s="1286"/>
      <c r="LJM2" s="1286"/>
      <c r="LJN2" s="1286"/>
      <c r="LJO2" s="1286"/>
      <c r="LJP2" s="1286"/>
      <c r="LJQ2" s="1286"/>
      <c r="LJR2" s="1286"/>
      <c r="LJS2" s="1286"/>
      <c r="LJT2" s="1286"/>
      <c r="LJU2" s="1286"/>
      <c r="LJV2" s="1286"/>
      <c r="LJW2" s="1286"/>
      <c r="LJX2" s="1286"/>
      <c r="LJY2" s="1286"/>
      <c r="LJZ2" s="1286"/>
      <c r="LKA2" s="1286"/>
      <c r="LKB2" s="1286"/>
      <c r="LKC2" s="1286"/>
      <c r="LKD2" s="1286"/>
      <c r="LKE2" s="1286"/>
      <c r="LKF2" s="1286"/>
      <c r="LKG2" s="1286"/>
      <c r="LKH2" s="1286"/>
      <c r="LKI2" s="1286"/>
      <c r="LKJ2" s="1286"/>
      <c r="LKK2" s="1286"/>
      <c r="LKL2" s="1286"/>
      <c r="LKM2" s="1286"/>
      <c r="LKN2" s="1286"/>
      <c r="LKO2" s="1286"/>
      <c r="LKP2" s="1286"/>
      <c r="LKQ2" s="1286"/>
      <c r="LKR2" s="1286"/>
      <c r="LKS2" s="1286"/>
      <c r="LKT2" s="1286"/>
      <c r="LKU2" s="1286"/>
      <c r="LKV2" s="1286"/>
      <c r="LKW2" s="1286"/>
      <c r="LKX2" s="1286"/>
      <c r="LKY2" s="1286"/>
      <c r="LKZ2" s="1286"/>
      <c r="LLA2" s="1286"/>
      <c r="LLB2" s="1286"/>
      <c r="LLC2" s="1286"/>
      <c r="LLD2" s="1286"/>
      <c r="LLE2" s="1286"/>
      <c r="LLF2" s="1286"/>
      <c r="LLG2" s="1286"/>
      <c r="LLH2" s="1286"/>
      <c r="LLI2" s="1286"/>
      <c r="LLJ2" s="1286"/>
      <c r="LLK2" s="1286"/>
      <c r="LLL2" s="1286"/>
      <c r="LLM2" s="1286"/>
      <c r="LLN2" s="1286"/>
      <c r="LLO2" s="1286"/>
      <c r="LLP2" s="1286"/>
      <c r="LLQ2" s="1286"/>
      <c r="LLR2" s="1286"/>
      <c r="LLS2" s="1286"/>
      <c r="LLT2" s="1286"/>
      <c r="LLU2" s="1286"/>
      <c r="LLV2" s="1286"/>
      <c r="LLW2" s="1286"/>
      <c r="LLX2" s="1286"/>
      <c r="LLY2" s="1286"/>
      <c r="LLZ2" s="1286"/>
      <c r="LMA2" s="1286"/>
      <c r="LMB2" s="1286"/>
      <c r="LMC2" s="1286"/>
      <c r="LMD2" s="1286"/>
      <c r="LME2" s="1286"/>
      <c r="LMF2" s="1286"/>
      <c r="LMG2" s="1286"/>
      <c r="LMH2" s="1286"/>
      <c r="LMI2" s="1286"/>
      <c r="LMJ2" s="1286"/>
      <c r="LMK2" s="1286"/>
      <c r="LML2" s="1286"/>
      <c r="LMM2" s="1286"/>
      <c r="LMN2" s="1286"/>
      <c r="LMO2" s="1286"/>
      <c r="LMP2" s="1286"/>
      <c r="LMQ2" s="1286"/>
      <c r="LMR2" s="1286"/>
      <c r="LMS2" s="1286"/>
      <c r="LMT2" s="1286"/>
      <c r="LMU2" s="1286"/>
      <c r="LMV2" s="1286"/>
      <c r="LMW2" s="1286"/>
      <c r="LMX2" s="1286"/>
      <c r="LMY2" s="1286"/>
      <c r="LMZ2" s="1286"/>
      <c r="LNA2" s="1286"/>
      <c r="LNB2" s="1286"/>
      <c r="LNC2" s="1286"/>
      <c r="LND2" s="1286"/>
      <c r="LNE2" s="1286"/>
      <c r="LNF2" s="1286"/>
      <c r="LNG2" s="1286"/>
      <c r="LNH2" s="1286"/>
      <c r="LNI2" s="1286"/>
      <c r="LNJ2" s="1286"/>
      <c r="LNK2" s="1286"/>
      <c r="LNL2" s="1286"/>
      <c r="LNM2" s="1286"/>
      <c r="LNN2" s="1286"/>
      <c r="LNO2" s="1286"/>
      <c r="LNP2" s="1286"/>
      <c r="LNQ2" s="1286"/>
      <c r="LNR2" s="1286"/>
      <c r="LNS2" s="1286"/>
      <c r="LNT2" s="1286"/>
      <c r="LNU2" s="1286"/>
      <c r="LNV2" s="1286"/>
      <c r="LNW2" s="1286"/>
      <c r="LNX2" s="1286"/>
      <c r="LNY2" s="1286"/>
      <c r="LNZ2" s="1286"/>
      <c r="LOA2" s="1286"/>
      <c r="LOB2" s="1286"/>
      <c r="LOC2" s="1286"/>
      <c r="LOD2" s="1286"/>
      <c r="LOE2" s="1286"/>
      <c r="LOF2" s="1286"/>
      <c r="LOG2" s="1286"/>
      <c r="LOH2" s="1286"/>
      <c r="LOI2" s="1286"/>
      <c r="LOJ2" s="1286"/>
      <c r="LOK2" s="1286"/>
      <c r="LOL2" s="1286"/>
      <c r="LOM2" s="1286"/>
      <c r="LON2" s="1286"/>
      <c r="LOO2" s="1286"/>
      <c r="LOP2" s="1286"/>
      <c r="LOQ2" s="1286"/>
      <c r="LOR2" s="1286"/>
      <c r="LOS2" s="1286"/>
      <c r="LOT2" s="1286"/>
      <c r="LOU2" s="1286"/>
      <c r="LOV2" s="1286"/>
      <c r="LOW2" s="1286"/>
      <c r="LOX2" s="1286"/>
      <c r="LOY2" s="1286"/>
      <c r="LOZ2" s="1286"/>
      <c r="LPA2" s="1286"/>
      <c r="LPB2" s="1286"/>
      <c r="LPC2" s="1286"/>
      <c r="LPD2" s="1286"/>
      <c r="LPE2" s="1286"/>
      <c r="LPF2" s="1286"/>
      <c r="LPG2" s="1286"/>
      <c r="LPH2" s="1286"/>
      <c r="LPI2" s="1286"/>
      <c r="LPJ2" s="1286"/>
      <c r="LPK2" s="1286"/>
      <c r="LPL2" s="1286"/>
      <c r="LPM2" s="1286"/>
      <c r="LPN2" s="1286"/>
      <c r="LPO2" s="1286"/>
      <c r="LPP2" s="1286"/>
      <c r="LPQ2" s="1286"/>
      <c r="LPR2" s="1286"/>
      <c r="LPS2" s="1286"/>
      <c r="LPT2" s="1286"/>
      <c r="LPU2" s="1286"/>
      <c r="LPV2" s="1286"/>
      <c r="LPW2" s="1286"/>
      <c r="LPX2" s="1286"/>
      <c r="LPY2" s="1286"/>
      <c r="LPZ2" s="1286"/>
      <c r="LQA2" s="1286"/>
      <c r="LQB2" s="1286"/>
      <c r="LQC2" s="1286"/>
      <c r="LQD2" s="1286"/>
      <c r="LQE2" s="1286"/>
      <c r="LQF2" s="1286"/>
      <c r="LQG2" s="1286"/>
      <c r="LQH2" s="1286"/>
      <c r="LQI2" s="1286"/>
      <c r="LQJ2" s="1286"/>
      <c r="LQK2" s="1286"/>
      <c r="LQL2" s="1286"/>
      <c r="LQM2" s="1286"/>
      <c r="LQN2" s="1286"/>
      <c r="LQO2" s="1286"/>
      <c r="LQP2" s="1286"/>
      <c r="LQQ2" s="1286"/>
      <c r="LQR2" s="1286"/>
      <c r="LQS2" s="1286"/>
      <c r="LQT2" s="1286"/>
      <c r="LQU2" s="1286"/>
      <c r="LQV2" s="1286"/>
      <c r="LQW2" s="1286"/>
      <c r="LQX2" s="1286"/>
      <c r="LQY2" s="1286"/>
      <c r="LQZ2" s="1286"/>
      <c r="LRA2" s="1286"/>
      <c r="LRB2" s="1286"/>
      <c r="LRC2" s="1286"/>
      <c r="LRD2" s="1286"/>
      <c r="LRE2" s="1286"/>
      <c r="LRF2" s="1286"/>
      <c r="LRG2" s="1286"/>
      <c r="LRH2" s="1286"/>
      <c r="LRI2" s="1286"/>
      <c r="LRJ2" s="1286"/>
      <c r="LRK2" s="1286"/>
      <c r="LRL2" s="1286"/>
      <c r="LRM2" s="1286"/>
      <c r="LRN2" s="1286"/>
      <c r="LRO2" s="1286"/>
      <c r="LRP2" s="1286"/>
      <c r="LRQ2" s="1286"/>
      <c r="LRR2" s="1286"/>
      <c r="LRS2" s="1286"/>
      <c r="LRT2" s="1286"/>
      <c r="LRU2" s="1286"/>
      <c r="LRV2" s="1286"/>
      <c r="LRW2" s="1286"/>
      <c r="LRX2" s="1286"/>
      <c r="LRY2" s="1286"/>
      <c r="LRZ2" s="1286"/>
      <c r="LSA2" s="1286"/>
      <c r="LSB2" s="1286"/>
      <c r="LSC2" s="1286"/>
      <c r="LSD2" s="1286"/>
      <c r="LSE2" s="1286"/>
      <c r="LSF2" s="1286"/>
      <c r="LSG2" s="1286"/>
      <c r="LSH2" s="1286"/>
      <c r="LSI2" s="1286"/>
      <c r="LSJ2" s="1286"/>
      <c r="LSK2" s="1286"/>
      <c r="LSL2" s="1286"/>
      <c r="LSM2" s="1286"/>
      <c r="LSN2" s="1286"/>
      <c r="LSO2" s="1286"/>
      <c r="LSP2" s="1286"/>
      <c r="LSQ2" s="1286"/>
      <c r="LSR2" s="1286"/>
      <c r="LSS2" s="1286"/>
      <c r="LST2" s="1286"/>
      <c r="LSU2" s="1286"/>
      <c r="LSV2" s="1286"/>
      <c r="LSW2" s="1286"/>
      <c r="LSX2" s="1286"/>
      <c r="LSY2" s="1286"/>
      <c r="LSZ2" s="1286"/>
      <c r="LTA2" s="1286"/>
      <c r="LTB2" s="1286"/>
      <c r="LTC2" s="1286"/>
      <c r="LTD2" s="1286"/>
      <c r="LTE2" s="1286"/>
      <c r="LTF2" s="1286"/>
      <c r="LTG2" s="1286"/>
      <c r="LTH2" s="1286"/>
      <c r="LTI2" s="1286"/>
      <c r="LTJ2" s="1286"/>
      <c r="LTK2" s="1286"/>
      <c r="LTL2" s="1286"/>
      <c r="LTM2" s="1286"/>
      <c r="LTN2" s="1286"/>
      <c r="LTO2" s="1286"/>
      <c r="LTP2" s="1286"/>
      <c r="LTQ2" s="1286"/>
      <c r="LTR2" s="1286"/>
      <c r="LTS2" s="1286"/>
      <c r="LTT2" s="1286"/>
      <c r="LTU2" s="1286"/>
      <c r="LTV2" s="1286"/>
      <c r="LTW2" s="1286"/>
      <c r="LTX2" s="1286"/>
      <c r="LTY2" s="1286"/>
      <c r="LTZ2" s="1286"/>
      <c r="LUA2" s="1286"/>
      <c r="LUB2" s="1286"/>
      <c r="LUC2" s="1286"/>
      <c r="LUD2" s="1286"/>
      <c r="LUE2" s="1286"/>
      <c r="LUF2" s="1286"/>
      <c r="LUG2" s="1286"/>
      <c r="LUH2" s="1286"/>
      <c r="LUI2" s="1286"/>
      <c r="LUJ2" s="1286"/>
      <c r="LUK2" s="1286"/>
      <c r="LUL2" s="1286"/>
      <c r="LUM2" s="1286"/>
      <c r="LUN2" s="1286"/>
      <c r="LUO2" s="1286"/>
      <c r="LUP2" s="1286"/>
      <c r="LUQ2" s="1286"/>
      <c r="LUR2" s="1286"/>
      <c r="LUS2" s="1286"/>
      <c r="LUT2" s="1286"/>
      <c r="LUU2" s="1286"/>
      <c r="LUV2" s="1286"/>
      <c r="LUW2" s="1286"/>
      <c r="LUX2" s="1286"/>
      <c r="LUY2" s="1286"/>
      <c r="LUZ2" s="1286"/>
      <c r="LVA2" s="1286"/>
      <c r="LVB2" s="1286"/>
      <c r="LVC2" s="1286"/>
      <c r="LVD2" s="1286"/>
      <c r="LVE2" s="1286"/>
      <c r="LVF2" s="1286"/>
      <c r="LVG2" s="1286"/>
      <c r="LVH2" s="1286"/>
      <c r="LVI2" s="1286"/>
      <c r="LVJ2" s="1286"/>
      <c r="LVK2" s="1286"/>
      <c r="LVL2" s="1286"/>
      <c r="LVM2" s="1286"/>
      <c r="LVN2" s="1286"/>
      <c r="LVO2" s="1286"/>
      <c r="LVP2" s="1286"/>
      <c r="LVQ2" s="1286"/>
      <c r="LVR2" s="1286"/>
      <c r="LVS2" s="1286"/>
      <c r="LVT2" s="1286"/>
      <c r="LVU2" s="1286"/>
      <c r="LVV2" s="1286"/>
      <c r="LVW2" s="1286"/>
      <c r="LVX2" s="1286"/>
      <c r="LVY2" s="1286"/>
      <c r="LVZ2" s="1286"/>
      <c r="LWA2" s="1286"/>
      <c r="LWB2" s="1286"/>
      <c r="LWC2" s="1286"/>
      <c r="LWD2" s="1286"/>
      <c r="LWE2" s="1286"/>
      <c r="LWF2" s="1286"/>
      <c r="LWG2" s="1286"/>
      <c r="LWH2" s="1286"/>
      <c r="LWI2" s="1286"/>
      <c r="LWJ2" s="1286"/>
      <c r="LWK2" s="1286"/>
      <c r="LWL2" s="1286"/>
      <c r="LWM2" s="1286"/>
      <c r="LWN2" s="1286"/>
      <c r="LWO2" s="1286"/>
      <c r="LWP2" s="1286"/>
      <c r="LWQ2" s="1286"/>
      <c r="LWR2" s="1286"/>
      <c r="LWS2" s="1286"/>
      <c r="LWT2" s="1286"/>
      <c r="LWU2" s="1286"/>
      <c r="LWV2" s="1286"/>
      <c r="LWW2" s="1286"/>
      <c r="LWX2" s="1286"/>
      <c r="LWY2" s="1286"/>
      <c r="LWZ2" s="1286"/>
      <c r="LXA2" s="1286"/>
      <c r="LXB2" s="1286"/>
      <c r="LXC2" s="1286"/>
      <c r="LXD2" s="1286"/>
      <c r="LXE2" s="1286"/>
      <c r="LXF2" s="1286"/>
      <c r="LXG2" s="1286"/>
      <c r="LXH2" s="1286"/>
      <c r="LXI2" s="1286"/>
      <c r="LXJ2" s="1286"/>
      <c r="LXK2" s="1286"/>
      <c r="LXL2" s="1286"/>
      <c r="LXM2" s="1286"/>
      <c r="LXN2" s="1286"/>
      <c r="LXO2" s="1286"/>
      <c r="LXP2" s="1286"/>
      <c r="LXQ2" s="1286"/>
      <c r="LXR2" s="1286"/>
      <c r="LXS2" s="1286"/>
      <c r="LXT2" s="1286"/>
      <c r="LXU2" s="1286"/>
      <c r="LXV2" s="1286"/>
      <c r="LXW2" s="1286"/>
      <c r="LXX2" s="1286"/>
      <c r="LXY2" s="1286"/>
      <c r="LXZ2" s="1286"/>
      <c r="LYA2" s="1286"/>
      <c r="LYB2" s="1286"/>
      <c r="LYC2" s="1286"/>
      <c r="LYD2" s="1286"/>
      <c r="LYE2" s="1286"/>
      <c r="LYF2" s="1286"/>
      <c r="LYG2" s="1286"/>
      <c r="LYH2" s="1286"/>
      <c r="LYI2" s="1286"/>
      <c r="LYJ2" s="1286"/>
      <c r="LYK2" s="1286"/>
      <c r="LYL2" s="1286"/>
      <c r="LYM2" s="1286"/>
      <c r="LYN2" s="1286"/>
      <c r="LYO2" s="1286"/>
      <c r="LYP2" s="1286"/>
      <c r="LYQ2" s="1286"/>
      <c r="LYR2" s="1286"/>
      <c r="LYS2" s="1286"/>
      <c r="LYT2" s="1286"/>
      <c r="LYU2" s="1286"/>
      <c r="LYV2" s="1286"/>
      <c r="LYW2" s="1286"/>
      <c r="LYX2" s="1286"/>
      <c r="LYY2" s="1286"/>
      <c r="LYZ2" s="1286"/>
      <c r="LZA2" s="1286"/>
      <c r="LZB2" s="1286"/>
      <c r="LZC2" s="1286"/>
      <c r="LZD2" s="1286"/>
      <c r="LZE2" s="1286"/>
      <c r="LZF2" s="1286"/>
      <c r="LZG2" s="1286"/>
      <c r="LZH2" s="1286"/>
      <c r="LZI2" s="1286"/>
      <c r="LZJ2" s="1286"/>
      <c r="LZK2" s="1286"/>
      <c r="LZL2" s="1286"/>
      <c r="LZM2" s="1286"/>
      <c r="LZN2" s="1286"/>
      <c r="LZO2" s="1286"/>
      <c r="LZP2" s="1286"/>
      <c r="LZQ2" s="1286"/>
      <c r="LZR2" s="1286"/>
      <c r="LZS2" s="1286"/>
      <c r="LZT2" s="1286"/>
      <c r="LZU2" s="1286"/>
      <c r="LZV2" s="1286"/>
      <c r="LZW2" s="1286"/>
      <c r="LZX2" s="1286"/>
      <c r="LZY2" s="1286"/>
      <c r="LZZ2" s="1286"/>
      <c r="MAA2" s="1286"/>
      <c r="MAB2" s="1286"/>
      <c r="MAC2" s="1286"/>
      <c r="MAD2" s="1286"/>
      <c r="MAE2" s="1286"/>
      <c r="MAF2" s="1286"/>
      <c r="MAG2" s="1286"/>
      <c r="MAH2" s="1286"/>
      <c r="MAI2" s="1286"/>
      <c r="MAJ2" s="1286"/>
      <c r="MAK2" s="1286"/>
      <c r="MAL2" s="1286"/>
      <c r="MAM2" s="1286"/>
      <c r="MAN2" s="1286"/>
      <c r="MAO2" s="1286"/>
      <c r="MAP2" s="1286"/>
      <c r="MAQ2" s="1286"/>
      <c r="MAR2" s="1286"/>
      <c r="MAS2" s="1286"/>
      <c r="MAT2" s="1286"/>
      <c r="MAU2" s="1286"/>
      <c r="MAV2" s="1286"/>
      <c r="MAW2" s="1286"/>
      <c r="MAX2" s="1286"/>
      <c r="MAY2" s="1286"/>
      <c r="MAZ2" s="1286"/>
      <c r="MBA2" s="1286"/>
      <c r="MBB2" s="1286"/>
      <c r="MBC2" s="1286"/>
      <c r="MBD2" s="1286"/>
      <c r="MBE2" s="1286"/>
      <c r="MBF2" s="1286"/>
      <c r="MBG2" s="1286"/>
      <c r="MBH2" s="1286"/>
      <c r="MBI2" s="1286"/>
      <c r="MBJ2" s="1286"/>
      <c r="MBK2" s="1286"/>
      <c r="MBL2" s="1286"/>
      <c r="MBM2" s="1286"/>
      <c r="MBN2" s="1286"/>
      <c r="MBO2" s="1286"/>
      <c r="MBP2" s="1286"/>
      <c r="MBQ2" s="1286"/>
      <c r="MBR2" s="1286"/>
      <c r="MBS2" s="1286"/>
      <c r="MBT2" s="1286"/>
      <c r="MBU2" s="1286"/>
      <c r="MBV2" s="1286"/>
      <c r="MBW2" s="1286"/>
      <c r="MBX2" s="1286"/>
      <c r="MBY2" s="1286"/>
      <c r="MBZ2" s="1286"/>
      <c r="MCA2" s="1286"/>
      <c r="MCB2" s="1286"/>
      <c r="MCC2" s="1286"/>
      <c r="MCD2" s="1286"/>
      <c r="MCE2" s="1286"/>
      <c r="MCF2" s="1286"/>
      <c r="MCG2" s="1286"/>
      <c r="MCH2" s="1286"/>
      <c r="MCI2" s="1286"/>
      <c r="MCJ2" s="1286"/>
      <c r="MCK2" s="1286"/>
      <c r="MCL2" s="1286"/>
      <c r="MCM2" s="1286"/>
      <c r="MCN2" s="1286"/>
      <c r="MCO2" s="1286"/>
      <c r="MCP2" s="1286"/>
      <c r="MCQ2" s="1286"/>
      <c r="MCR2" s="1286"/>
      <c r="MCS2" s="1286"/>
      <c r="MCT2" s="1286"/>
      <c r="MCU2" s="1286"/>
      <c r="MCV2" s="1286"/>
      <c r="MCW2" s="1286"/>
      <c r="MCX2" s="1286"/>
      <c r="MCY2" s="1286"/>
      <c r="MCZ2" s="1286"/>
      <c r="MDA2" s="1286"/>
      <c r="MDB2" s="1286"/>
      <c r="MDC2" s="1286"/>
      <c r="MDD2" s="1286"/>
      <c r="MDE2" s="1286"/>
      <c r="MDF2" s="1286"/>
      <c r="MDG2" s="1286"/>
      <c r="MDH2" s="1286"/>
      <c r="MDI2" s="1286"/>
      <c r="MDJ2" s="1286"/>
      <c r="MDK2" s="1286"/>
      <c r="MDL2" s="1286"/>
      <c r="MDM2" s="1286"/>
      <c r="MDN2" s="1286"/>
      <c r="MDO2" s="1286"/>
      <c r="MDP2" s="1286"/>
      <c r="MDQ2" s="1286"/>
      <c r="MDR2" s="1286"/>
      <c r="MDS2" s="1286"/>
      <c r="MDT2" s="1286"/>
      <c r="MDU2" s="1286"/>
      <c r="MDV2" s="1286"/>
      <c r="MDW2" s="1286"/>
      <c r="MDX2" s="1286"/>
      <c r="MDY2" s="1286"/>
      <c r="MDZ2" s="1286"/>
      <c r="MEA2" s="1286"/>
      <c r="MEB2" s="1286"/>
      <c r="MEC2" s="1286"/>
      <c r="MED2" s="1286"/>
      <c r="MEE2" s="1286"/>
      <c r="MEF2" s="1286"/>
      <c r="MEG2" s="1286"/>
      <c r="MEH2" s="1286"/>
      <c r="MEI2" s="1286"/>
      <c r="MEJ2" s="1286"/>
      <c r="MEK2" s="1286"/>
      <c r="MEL2" s="1286"/>
      <c r="MEM2" s="1286"/>
      <c r="MEN2" s="1286"/>
      <c r="MEO2" s="1286"/>
      <c r="MEP2" s="1286"/>
      <c r="MEQ2" s="1286"/>
      <c r="MER2" s="1286"/>
      <c r="MES2" s="1286"/>
      <c r="MET2" s="1286"/>
      <c r="MEU2" s="1286"/>
      <c r="MEV2" s="1286"/>
      <c r="MEW2" s="1286"/>
      <c r="MEX2" s="1286"/>
      <c r="MEY2" s="1286"/>
      <c r="MEZ2" s="1286"/>
      <c r="MFA2" s="1286"/>
      <c r="MFB2" s="1286"/>
      <c r="MFC2" s="1286"/>
      <c r="MFD2" s="1286"/>
      <c r="MFE2" s="1286"/>
      <c r="MFF2" s="1286"/>
      <c r="MFG2" s="1286"/>
      <c r="MFH2" s="1286"/>
      <c r="MFI2" s="1286"/>
      <c r="MFJ2" s="1286"/>
      <c r="MFK2" s="1286"/>
      <c r="MFL2" s="1286"/>
      <c r="MFM2" s="1286"/>
      <c r="MFN2" s="1286"/>
      <c r="MFO2" s="1286"/>
      <c r="MFP2" s="1286"/>
      <c r="MFQ2" s="1286"/>
      <c r="MFR2" s="1286"/>
      <c r="MFS2" s="1286"/>
      <c r="MFT2" s="1286"/>
      <c r="MFU2" s="1286"/>
      <c r="MFV2" s="1286"/>
      <c r="MFW2" s="1286"/>
      <c r="MFX2" s="1286"/>
      <c r="MFY2" s="1286"/>
      <c r="MFZ2" s="1286"/>
      <c r="MGA2" s="1286"/>
      <c r="MGB2" s="1286"/>
      <c r="MGC2" s="1286"/>
      <c r="MGD2" s="1286"/>
      <c r="MGE2" s="1286"/>
      <c r="MGF2" s="1286"/>
      <c r="MGG2" s="1286"/>
      <c r="MGH2" s="1286"/>
      <c r="MGI2" s="1286"/>
      <c r="MGJ2" s="1286"/>
      <c r="MGK2" s="1286"/>
      <c r="MGL2" s="1286"/>
      <c r="MGM2" s="1286"/>
      <c r="MGN2" s="1286"/>
      <c r="MGO2" s="1286"/>
      <c r="MGP2" s="1286"/>
      <c r="MGQ2" s="1286"/>
      <c r="MGR2" s="1286"/>
      <c r="MGS2" s="1286"/>
      <c r="MGT2" s="1286"/>
      <c r="MGU2" s="1286"/>
      <c r="MGV2" s="1286"/>
      <c r="MGW2" s="1286"/>
      <c r="MGX2" s="1286"/>
      <c r="MGY2" s="1286"/>
      <c r="MGZ2" s="1286"/>
      <c r="MHA2" s="1286"/>
      <c r="MHB2" s="1286"/>
      <c r="MHC2" s="1286"/>
      <c r="MHD2" s="1286"/>
      <c r="MHE2" s="1286"/>
      <c r="MHF2" s="1286"/>
      <c r="MHG2" s="1286"/>
      <c r="MHH2" s="1286"/>
      <c r="MHI2" s="1286"/>
      <c r="MHJ2" s="1286"/>
      <c r="MHK2" s="1286"/>
      <c r="MHL2" s="1286"/>
      <c r="MHM2" s="1286"/>
      <c r="MHN2" s="1286"/>
      <c r="MHO2" s="1286"/>
      <c r="MHP2" s="1286"/>
      <c r="MHQ2" s="1286"/>
      <c r="MHR2" s="1286"/>
      <c r="MHS2" s="1286"/>
      <c r="MHT2" s="1286"/>
      <c r="MHU2" s="1286"/>
      <c r="MHV2" s="1286"/>
      <c r="MHW2" s="1286"/>
      <c r="MHX2" s="1286"/>
      <c r="MHY2" s="1286"/>
      <c r="MHZ2" s="1286"/>
      <c r="MIA2" s="1286"/>
      <c r="MIB2" s="1286"/>
      <c r="MIC2" s="1286"/>
      <c r="MID2" s="1286"/>
      <c r="MIE2" s="1286"/>
      <c r="MIF2" s="1286"/>
      <c r="MIG2" s="1286"/>
      <c r="MIH2" s="1286"/>
      <c r="MII2" s="1286"/>
      <c r="MIJ2" s="1286"/>
      <c r="MIK2" s="1286"/>
      <c r="MIL2" s="1286"/>
      <c r="MIM2" s="1286"/>
      <c r="MIN2" s="1286"/>
      <c r="MIO2" s="1286"/>
      <c r="MIP2" s="1286"/>
      <c r="MIQ2" s="1286"/>
      <c r="MIR2" s="1286"/>
      <c r="MIS2" s="1286"/>
      <c r="MIT2" s="1286"/>
      <c r="MIU2" s="1286"/>
      <c r="MIV2" s="1286"/>
      <c r="MIW2" s="1286"/>
      <c r="MIX2" s="1286"/>
      <c r="MIY2" s="1286"/>
      <c r="MIZ2" s="1286"/>
      <c r="MJA2" s="1286"/>
      <c r="MJB2" s="1286"/>
      <c r="MJC2" s="1286"/>
      <c r="MJD2" s="1286"/>
      <c r="MJE2" s="1286"/>
      <c r="MJF2" s="1286"/>
      <c r="MJG2" s="1286"/>
      <c r="MJH2" s="1286"/>
      <c r="MJI2" s="1286"/>
      <c r="MJJ2" s="1286"/>
      <c r="MJK2" s="1286"/>
      <c r="MJL2" s="1286"/>
      <c r="MJM2" s="1286"/>
      <c r="MJN2" s="1286"/>
      <c r="MJO2" s="1286"/>
      <c r="MJP2" s="1286"/>
      <c r="MJQ2" s="1286"/>
      <c r="MJR2" s="1286"/>
      <c r="MJS2" s="1286"/>
      <c r="MJT2" s="1286"/>
      <c r="MJU2" s="1286"/>
      <c r="MJV2" s="1286"/>
      <c r="MJW2" s="1286"/>
      <c r="MJX2" s="1286"/>
      <c r="MJY2" s="1286"/>
      <c r="MJZ2" s="1286"/>
      <c r="MKA2" s="1286"/>
      <c r="MKB2" s="1286"/>
      <c r="MKC2" s="1286"/>
      <c r="MKD2" s="1286"/>
      <c r="MKE2" s="1286"/>
      <c r="MKF2" s="1286"/>
      <c r="MKG2" s="1286"/>
      <c r="MKH2" s="1286"/>
      <c r="MKI2" s="1286"/>
      <c r="MKJ2" s="1286"/>
      <c r="MKK2" s="1286"/>
      <c r="MKL2" s="1286"/>
      <c r="MKM2" s="1286"/>
      <c r="MKN2" s="1286"/>
      <c r="MKO2" s="1286"/>
      <c r="MKP2" s="1286"/>
      <c r="MKQ2" s="1286"/>
      <c r="MKR2" s="1286"/>
      <c r="MKS2" s="1286"/>
      <c r="MKT2" s="1286"/>
      <c r="MKU2" s="1286"/>
      <c r="MKV2" s="1286"/>
      <c r="MKW2" s="1286"/>
      <c r="MKX2" s="1286"/>
      <c r="MKY2" s="1286"/>
      <c r="MKZ2" s="1286"/>
      <c r="MLA2" s="1286"/>
      <c r="MLB2" s="1286"/>
      <c r="MLC2" s="1286"/>
      <c r="MLD2" s="1286"/>
      <c r="MLE2" s="1286"/>
      <c r="MLF2" s="1286"/>
      <c r="MLG2" s="1286"/>
      <c r="MLH2" s="1286"/>
      <c r="MLI2" s="1286"/>
      <c r="MLJ2" s="1286"/>
      <c r="MLK2" s="1286"/>
      <c r="MLL2" s="1286"/>
      <c r="MLM2" s="1286"/>
      <c r="MLN2" s="1286"/>
      <c r="MLO2" s="1286"/>
      <c r="MLP2" s="1286"/>
      <c r="MLQ2" s="1286"/>
      <c r="MLR2" s="1286"/>
      <c r="MLS2" s="1286"/>
      <c r="MLT2" s="1286"/>
      <c r="MLU2" s="1286"/>
      <c r="MLV2" s="1286"/>
      <c r="MLW2" s="1286"/>
      <c r="MLX2" s="1286"/>
      <c r="MLY2" s="1286"/>
      <c r="MLZ2" s="1286"/>
      <c r="MMA2" s="1286"/>
      <c r="MMB2" s="1286"/>
      <c r="MMC2" s="1286"/>
      <c r="MMD2" s="1286"/>
      <c r="MME2" s="1286"/>
      <c r="MMF2" s="1286"/>
      <c r="MMG2" s="1286"/>
      <c r="MMH2" s="1286"/>
      <c r="MMI2" s="1286"/>
      <c r="MMJ2" s="1286"/>
      <c r="MMK2" s="1286"/>
      <c r="MML2" s="1286"/>
      <c r="MMM2" s="1286"/>
      <c r="MMN2" s="1286"/>
      <c r="MMO2" s="1286"/>
      <c r="MMP2" s="1286"/>
      <c r="MMQ2" s="1286"/>
      <c r="MMR2" s="1286"/>
      <c r="MMS2" s="1286"/>
      <c r="MMT2" s="1286"/>
      <c r="MMU2" s="1286"/>
      <c r="MMV2" s="1286"/>
      <c r="MMW2" s="1286"/>
      <c r="MMX2" s="1286"/>
      <c r="MMY2" s="1286"/>
      <c r="MMZ2" s="1286"/>
      <c r="MNA2" s="1286"/>
      <c r="MNB2" s="1286"/>
      <c r="MNC2" s="1286"/>
      <c r="MND2" s="1286"/>
      <c r="MNE2" s="1286"/>
      <c r="MNF2" s="1286"/>
      <c r="MNG2" s="1286"/>
      <c r="MNH2" s="1286"/>
      <c r="MNI2" s="1286"/>
      <c r="MNJ2" s="1286"/>
      <c r="MNK2" s="1286"/>
      <c r="MNL2" s="1286"/>
      <c r="MNM2" s="1286"/>
      <c r="MNN2" s="1286"/>
      <c r="MNO2" s="1286"/>
      <c r="MNP2" s="1286"/>
      <c r="MNQ2" s="1286"/>
      <c r="MNR2" s="1286"/>
      <c r="MNS2" s="1286"/>
      <c r="MNT2" s="1286"/>
      <c r="MNU2" s="1286"/>
      <c r="MNV2" s="1286"/>
      <c r="MNW2" s="1286"/>
      <c r="MNX2" s="1286"/>
      <c r="MNY2" s="1286"/>
      <c r="MNZ2" s="1286"/>
      <c r="MOA2" s="1286"/>
      <c r="MOB2" s="1286"/>
      <c r="MOC2" s="1286"/>
      <c r="MOD2" s="1286"/>
      <c r="MOE2" s="1286"/>
      <c r="MOF2" s="1286"/>
      <c r="MOG2" s="1286"/>
      <c r="MOH2" s="1286"/>
      <c r="MOI2" s="1286"/>
      <c r="MOJ2" s="1286"/>
      <c r="MOK2" s="1286"/>
      <c r="MOL2" s="1286"/>
      <c r="MOM2" s="1286"/>
      <c r="MON2" s="1286"/>
      <c r="MOO2" s="1286"/>
      <c r="MOP2" s="1286"/>
      <c r="MOQ2" s="1286"/>
      <c r="MOR2" s="1286"/>
      <c r="MOS2" s="1286"/>
      <c r="MOT2" s="1286"/>
      <c r="MOU2" s="1286"/>
      <c r="MOV2" s="1286"/>
      <c r="MOW2" s="1286"/>
      <c r="MOX2" s="1286"/>
      <c r="MOY2" s="1286"/>
      <c r="MOZ2" s="1286"/>
      <c r="MPA2" s="1286"/>
      <c r="MPB2" s="1286"/>
      <c r="MPC2" s="1286"/>
      <c r="MPD2" s="1286"/>
      <c r="MPE2" s="1286"/>
      <c r="MPF2" s="1286"/>
      <c r="MPG2" s="1286"/>
      <c r="MPH2" s="1286"/>
      <c r="MPI2" s="1286"/>
      <c r="MPJ2" s="1286"/>
      <c r="MPK2" s="1286"/>
      <c r="MPL2" s="1286"/>
      <c r="MPM2" s="1286"/>
      <c r="MPN2" s="1286"/>
      <c r="MPO2" s="1286"/>
      <c r="MPP2" s="1286"/>
      <c r="MPQ2" s="1286"/>
      <c r="MPR2" s="1286"/>
      <c r="MPS2" s="1286"/>
      <c r="MPT2" s="1286"/>
      <c r="MPU2" s="1286"/>
      <c r="MPV2" s="1286"/>
      <c r="MPW2" s="1286"/>
      <c r="MPX2" s="1286"/>
      <c r="MPY2" s="1286"/>
      <c r="MPZ2" s="1286"/>
      <c r="MQA2" s="1286"/>
      <c r="MQB2" s="1286"/>
      <c r="MQC2" s="1286"/>
      <c r="MQD2" s="1286"/>
      <c r="MQE2" s="1286"/>
      <c r="MQF2" s="1286"/>
      <c r="MQG2" s="1286"/>
      <c r="MQH2" s="1286"/>
      <c r="MQI2" s="1286"/>
      <c r="MQJ2" s="1286"/>
      <c r="MQK2" s="1286"/>
      <c r="MQL2" s="1286"/>
      <c r="MQM2" s="1286"/>
      <c r="MQN2" s="1286"/>
      <c r="MQO2" s="1286"/>
      <c r="MQP2" s="1286"/>
      <c r="MQQ2" s="1286"/>
      <c r="MQR2" s="1286"/>
      <c r="MQS2" s="1286"/>
      <c r="MQT2" s="1286"/>
      <c r="MQU2" s="1286"/>
      <c r="MQV2" s="1286"/>
      <c r="MQW2" s="1286"/>
      <c r="MQX2" s="1286"/>
      <c r="MQY2" s="1286"/>
      <c r="MQZ2" s="1286"/>
      <c r="MRA2" s="1286"/>
      <c r="MRB2" s="1286"/>
      <c r="MRC2" s="1286"/>
      <c r="MRD2" s="1286"/>
      <c r="MRE2" s="1286"/>
      <c r="MRF2" s="1286"/>
      <c r="MRG2" s="1286"/>
      <c r="MRH2" s="1286"/>
      <c r="MRI2" s="1286"/>
      <c r="MRJ2" s="1286"/>
      <c r="MRK2" s="1286"/>
      <c r="MRL2" s="1286"/>
      <c r="MRM2" s="1286"/>
      <c r="MRN2" s="1286"/>
      <c r="MRO2" s="1286"/>
      <c r="MRP2" s="1286"/>
      <c r="MRQ2" s="1286"/>
      <c r="MRR2" s="1286"/>
      <c r="MRS2" s="1286"/>
      <c r="MRT2" s="1286"/>
      <c r="MRU2" s="1286"/>
      <c r="MRV2" s="1286"/>
      <c r="MRW2" s="1286"/>
      <c r="MRX2" s="1286"/>
      <c r="MRY2" s="1286"/>
      <c r="MRZ2" s="1286"/>
      <c r="MSA2" s="1286"/>
      <c r="MSB2" s="1286"/>
      <c r="MSC2" s="1286"/>
      <c r="MSD2" s="1286"/>
      <c r="MSE2" s="1286"/>
      <c r="MSF2" s="1286"/>
      <c r="MSG2" s="1286"/>
      <c r="MSH2" s="1286"/>
      <c r="MSI2" s="1286"/>
      <c r="MSJ2" s="1286"/>
      <c r="MSK2" s="1286"/>
      <c r="MSL2" s="1286"/>
      <c r="MSM2" s="1286"/>
      <c r="MSN2" s="1286"/>
      <c r="MSO2" s="1286"/>
      <c r="MSP2" s="1286"/>
      <c r="MSQ2" s="1286"/>
      <c r="MSR2" s="1286"/>
      <c r="MSS2" s="1286"/>
      <c r="MST2" s="1286"/>
      <c r="MSU2" s="1286"/>
      <c r="MSV2" s="1286"/>
      <c r="MSW2" s="1286"/>
      <c r="MSX2" s="1286"/>
      <c r="MSY2" s="1286"/>
      <c r="MSZ2" s="1286"/>
      <c r="MTA2" s="1286"/>
      <c r="MTB2" s="1286"/>
      <c r="MTC2" s="1286"/>
      <c r="MTD2" s="1286"/>
      <c r="MTE2" s="1286"/>
      <c r="MTF2" s="1286"/>
      <c r="MTG2" s="1286"/>
      <c r="MTH2" s="1286"/>
      <c r="MTI2" s="1286"/>
      <c r="MTJ2" s="1286"/>
      <c r="MTK2" s="1286"/>
      <c r="MTL2" s="1286"/>
      <c r="MTM2" s="1286"/>
      <c r="MTN2" s="1286"/>
      <c r="MTO2" s="1286"/>
      <c r="MTP2" s="1286"/>
      <c r="MTQ2" s="1286"/>
      <c r="MTR2" s="1286"/>
      <c r="MTS2" s="1286"/>
      <c r="MTT2" s="1286"/>
      <c r="MTU2" s="1286"/>
      <c r="MTV2" s="1286"/>
      <c r="MTW2" s="1286"/>
      <c r="MTX2" s="1286"/>
      <c r="MTY2" s="1286"/>
      <c r="MTZ2" s="1286"/>
      <c r="MUA2" s="1286"/>
      <c r="MUB2" s="1286"/>
      <c r="MUC2" s="1286"/>
      <c r="MUD2" s="1286"/>
      <c r="MUE2" s="1286"/>
      <c r="MUF2" s="1286"/>
      <c r="MUG2" s="1286"/>
      <c r="MUH2" s="1286"/>
      <c r="MUI2" s="1286"/>
      <c r="MUJ2" s="1286"/>
      <c r="MUK2" s="1286"/>
      <c r="MUL2" s="1286"/>
      <c r="MUM2" s="1286"/>
      <c r="MUN2" s="1286"/>
      <c r="MUO2" s="1286"/>
      <c r="MUP2" s="1286"/>
      <c r="MUQ2" s="1286"/>
      <c r="MUR2" s="1286"/>
      <c r="MUS2" s="1286"/>
      <c r="MUT2" s="1286"/>
      <c r="MUU2" s="1286"/>
      <c r="MUV2" s="1286"/>
      <c r="MUW2" s="1286"/>
      <c r="MUX2" s="1286"/>
      <c r="MUY2" s="1286"/>
      <c r="MUZ2" s="1286"/>
      <c r="MVA2" s="1286"/>
      <c r="MVB2" s="1286"/>
      <c r="MVC2" s="1286"/>
      <c r="MVD2" s="1286"/>
      <c r="MVE2" s="1286"/>
      <c r="MVF2" s="1286"/>
      <c r="MVG2" s="1286"/>
      <c r="MVH2" s="1286"/>
      <c r="MVI2" s="1286"/>
      <c r="MVJ2" s="1286"/>
      <c r="MVK2" s="1286"/>
      <c r="MVL2" s="1286"/>
      <c r="MVM2" s="1286"/>
      <c r="MVN2" s="1286"/>
      <c r="MVO2" s="1286"/>
      <c r="MVP2" s="1286"/>
      <c r="MVQ2" s="1286"/>
      <c r="MVR2" s="1286"/>
      <c r="MVS2" s="1286"/>
      <c r="MVT2" s="1286"/>
      <c r="MVU2" s="1286"/>
      <c r="MVV2" s="1286"/>
      <c r="MVW2" s="1286"/>
      <c r="MVX2" s="1286"/>
      <c r="MVY2" s="1286"/>
      <c r="MVZ2" s="1286"/>
      <c r="MWA2" s="1286"/>
      <c r="MWB2" s="1286"/>
      <c r="MWC2" s="1286"/>
      <c r="MWD2" s="1286"/>
      <c r="MWE2" s="1286"/>
      <c r="MWF2" s="1286"/>
      <c r="MWG2" s="1286"/>
      <c r="MWH2" s="1286"/>
      <c r="MWI2" s="1286"/>
      <c r="MWJ2" s="1286"/>
      <c r="MWK2" s="1286"/>
      <c r="MWL2" s="1286"/>
      <c r="MWM2" s="1286"/>
      <c r="MWN2" s="1286"/>
      <c r="MWO2" s="1286"/>
      <c r="MWP2" s="1286"/>
      <c r="MWQ2" s="1286"/>
      <c r="MWR2" s="1286"/>
      <c r="MWS2" s="1286"/>
      <c r="MWT2" s="1286"/>
      <c r="MWU2" s="1286"/>
      <c r="MWV2" s="1286"/>
      <c r="MWW2" s="1286"/>
      <c r="MWX2" s="1286"/>
      <c r="MWY2" s="1286"/>
      <c r="MWZ2" s="1286"/>
      <c r="MXA2" s="1286"/>
      <c r="MXB2" s="1286"/>
      <c r="MXC2" s="1286"/>
      <c r="MXD2" s="1286"/>
      <c r="MXE2" s="1286"/>
      <c r="MXF2" s="1286"/>
      <c r="MXG2" s="1286"/>
      <c r="MXH2" s="1286"/>
      <c r="MXI2" s="1286"/>
      <c r="MXJ2" s="1286"/>
      <c r="MXK2" s="1286"/>
      <c r="MXL2" s="1286"/>
      <c r="MXM2" s="1286"/>
      <c r="MXN2" s="1286"/>
      <c r="MXO2" s="1286"/>
      <c r="MXP2" s="1286"/>
      <c r="MXQ2" s="1286"/>
      <c r="MXR2" s="1286"/>
      <c r="MXS2" s="1286"/>
      <c r="MXT2" s="1286"/>
      <c r="MXU2" s="1286"/>
      <c r="MXV2" s="1286"/>
      <c r="MXW2" s="1286"/>
      <c r="MXX2" s="1286"/>
      <c r="MXY2" s="1286"/>
      <c r="MXZ2" s="1286"/>
      <c r="MYA2" s="1286"/>
      <c r="MYB2" s="1286"/>
      <c r="MYC2" s="1286"/>
      <c r="MYD2" s="1286"/>
      <c r="MYE2" s="1286"/>
      <c r="MYF2" s="1286"/>
      <c r="MYG2" s="1286"/>
      <c r="MYH2" s="1286"/>
      <c r="MYI2" s="1286"/>
      <c r="MYJ2" s="1286"/>
      <c r="MYK2" s="1286"/>
      <c r="MYL2" s="1286"/>
      <c r="MYM2" s="1286"/>
      <c r="MYN2" s="1286"/>
      <c r="MYO2" s="1286"/>
      <c r="MYP2" s="1286"/>
      <c r="MYQ2" s="1286"/>
      <c r="MYR2" s="1286"/>
      <c r="MYS2" s="1286"/>
      <c r="MYT2" s="1286"/>
      <c r="MYU2" s="1286"/>
      <c r="MYV2" s="1286"/>
      <c r="MYW2" s="1286"/>
      <c r="MYX2" s="1286"/>
      <c r="MYY2" s="1286"/>
      <c r="MYZ2" s="1286"/>
      <c r="MZA2" s="1286"/>
      <c r="MZB2" s="1286"/>
      <c r="MZC2" s="1286"/>
      <c r="MZD2" s="1286"/>
      <c r="MZE2" s="1286"/>
      <c r="MZF2" s="1286"/>
      <c r="MZG2" s="1286"/>
      <c r="MZH2" s="1286"/>
      <c r="MZI2" s="1286"/>
      <c r="MZJ2" s="1286"/>
      <c r="MZK2" s="1286"/>
      <c r="MZL2" s="1286"/>
      <c r="MZM2" s="1286"/>
      <c r="MZN2" s="1286"/>
      <c r="MZO2" s="1286"/>
      <c r="MZP2" s="1286"/>
      <c r="MZQ2" s="1286"/>
      <c r="MZR2" s="1286"/>
      <c r="MZS2" s="1286"/>
      <c r="MZT2" s="1286"/>
      <c r="MZU2" s="1286"/>
      <c r="MZV2" s="1286"/>
      <c r="MZW2" s="1286"/>
      <c r="MZX2" s="1286"/>
      <c r="MZY2" s="1286"/>
      <c r="MZZ2" s="1286"/>
      <c r="NAA2" s="1286"/>
      <c r="NAB2" s="1286"/>
      <c r="NAC2" s="1286"/>
      <c r="NAD2" s="1286"/>
      <c r="NAE2" s="1286"/>
      <c r="NAF2" s="1286"/>
      <c r="NAG2" s="1286"/>
      <c r="NAH2" s="1286"/>
      <c r="NAI2" s="1286"/>
      <c r="NAJ2" s="1286"/>
      <c r="NAK2" s="1286"/>
      <c r="NAL2" s="1286"/>
      <c r="NAM2" s="1286"/>
      <c r="NAN2" s="1286"/>
      <c r="NAO2" s="1286"/>
      <c r="NAP2" s="1286"/>
      <c r="NAQ2" s="1286"/>
      <c r="NAR2" s="1286"/>
      <c r="NAS2" s="1286"/>
      <c r="NAT2" s="1286"/>
      <c r="NAU2" s="1286"/>
      <c r="NAV2" s="1286"/>
      <c r="NAW2" s="1286"/>
      <c r="NAX2" s="1286"/>
      <c r="NAY2" s="1286"/>
      <c r="NAZ2" s="1286"/>
      <c r="NBA2" s="1286"/>
      <c r="NBB2" s="1286"/>
      <c r="NBC2" s="1286"/>
      <c r="NBD2" s="1286"/>
      <c r="NBE2" s="1286"/>
      <c r="NBF2" s="1286"/>
      <c r="NBG2" s="1286"/>
      <c r="NBH2" s="1286"/>
      <c r="NBI2" s="1286"/>
      <c r="NBJ2" s="1286"/>
      <c r="NBK2" s="1286"/>
      <c r="NBL2" s="1286"/>
      <c r="NBM2" s="1286"/>
      <c r="NBN2" s="1286"/>
      <c r="NBO2" s="1286"/>
      <c r="NBP2" s="1286"/>
      <c r="NBQ2" s="1286"/>
      <c r="NBR2" s="1286"/>
      <c r="NBS2" s="1286"/>
      <c r="NBT2" s="1286"/>
      <c r="NBU2" s="1286"/>
      <c r="NBV2" s="1286"/>
      <c r="NBW2" s="1286"/>
      <c r="NBX2" s="1286"/>
      <c r="NBY2" s="1286"/>
      <c r="NBZ2" s="1286"/>
      <c r="NCA2" s="1286"/>
      <c r="NCB2" s="1286"/>
      <c r="NCC2" s="1286"/>
      <c r="NCD2" s="1286"/>
      <c r="NCE2" s="1286"/>
      <c r="NCF2" s="1286"/>
      <c r="NCG2" s="1286"/>
      <c r="NCH2" s="1286"/>
      <c r="NCI2" s="1286"/>
      <c r="NCJ2" s="1286"/>
      <c r="NCK2" s="1286"/>
      <c r="NCL2" s="1286"/>
      <c r="NCM2" s="1286"/>
      <c r="NCN2" s="1286"/>
      <c r="NCO2" s="1286"/>
      <c r="NCP2" s="1286"/>
      <c r="NCQ2" s="1286"/>
      <c r="NCR2" s="1286"/>
      <c r="NCS2" s="1286"/>
      <c r="NCT2" s="1286"/>
      <c r="NCU2" s="1286"/>
      <c r="NCV2" s="1286"/>
      <c r="NCW2" s="1286"/>
      <c r="NCX2" s="1286"/>
      <c r="NCY2" s="1286"/>
      <c r="NCZ2" s="1286"/>
      <c r="NDA2" s="1286"/>
      <c r="NDB2" s="1286"/>
      <c r="NDC2" s="1286"/>
      <c r="NDD2" s="1286"/>
      <c r="NDE2" s="1286"/>
      <c r="NDF2" s="1286"/>
      <c r="NDG2" s="1286"/>
      <c r="NDH2" s="1286"/>
      <c r="NDI2" s="1286"/>
      <c r="NDJ2" s="1286"/>
      <c r="NDK2" s="1286"/>
      <c r="NDL2" s="1286"/>
      <c r="NDM2" s="1286"/>
      <c r="NDN2" s="1286"/>
      <c r="NDO2" s="1286"/>
      <c r="NDP2" s="1286"/>
      <c r="NDQ2" s="1286"/>
      <c r="NDR2" s="1286"/>
      <c r="NDS2" s="1286"/>
      <c r="NDT2" s="1286"/>
      <c r="NDU2" s="1286"/>
      <c r="NDV2" s="1286"/>
      <c r="NDW2" s="1286"/>
      <c r="NDX2" s="1286"/>
      <c r="NDY2" s="1286"/>
      <c r="NDZ2" s="1286"/>
      <c r="NEA2" s="1286"/>
      <c r="NEB2" s="1286"/>
      <c r="NEC2" s="1286"/>
      <c r="NED2" s="1286"/>
      <c r="NEE2" s="1286"/>
      <c r="NEF2" s="1286"/>
      <c r="NEG2" s="1286"/>
      <c r="NEH2" s="1286"/>
      <c r="NEI2" s="1286"/>
      <c r="NEJ2" s="1286"/>
      <c r="NEK2" s="1286"/>
      <c r="NEL2" s="1286"/>
      <c r="NEM2" s="1286"/>
      <c r="NEN2" s="1286"/>
      <c r="NEO2" s="1286"/>
      <c r="NEP2" s="1286"/>
      <c r="NEQ2" s="1286"/>
      <c r="NER2" s="1286"/>
      <c r="NES2" s="1286"/>
      <c r="NET2" s="1286"/>
      <c r="NEU2" s="1286"/>
      <c r="NEV2" s="1286"/>
      <c r="NEW2" s="1286"/>
      <c r="NEX2" s="1286"/>
      <c r="NEY2" s="1286"/>
      <c r="NEZ2" s="1286"/>
      <c r="NFA2" s="1286"/>
      <c r="NFB2" s="1286"/>
      <c r="NFC2" s="1286"/>
      <c r="NFD2" s="1286"/>
      <c r="NFE2" s="1286"/>
      <c r="NFF2" s="1286"/>
      <c r="NFG2" s="1286"/>
      <c r="NFH2" s="1286"/>
      <c r="NFI2" s="1286"/>
      <c r="NFJ2" s="1286"/>
      <c r="NFK2" s="1286"/>
      <c r="NFL2" s="1286"/>
      <c r="NFM2" s="1286"/>
      <c r="NFN2" s="1286"/>
      <c r="NFO2" s="1286"/>
      <c r="NFP2" s="1286"/>
      <c r="NFQ2" s="1286"/>
      <c r="NFR2" s="1286"/>
      <c r="NFS2" s="1286"/>
      <c r="NFT2" s="1286"/>
      <c r="NFU2" s="1286"/>
      <c r="NFV2" s="1286"/>
      <c r="NFW2" s="1286"/>
      <c r="NFX2" s="1286"/>
      <c r="NFY2" s="1286"/>
      <c r="NFZ2" s="1286"/>
      <c r="NGA2" s="1286"/>
      <c r="NGB2" s="1286"/>
      <c r="NGC2" s="1286"/>
      <c r="NGD2" s="1286"/>
      <c r="NGE2" s="1286"/>
      <c r="NGF2" s="1286"/>
      <c r="NGG2" s="1286"/>
      <c r="NGH2" s="1286"/>
      <c r="NGI2" s="1286"/>
      <c r="NGJ2" s="1286"/>
      <c r="NGK2" s="1286"/>
      <c r="NGL2" s="1286"/>
      <c r="NGM2" s="1286"/>
      <c r="NGN2" s="1286"/>
      <c r="NGO2" s="1286"/>
      <c r="NGP2" s="1286"/>
      <c r="NGQ2" s="1286"/>
      <c r="NGR2" s="1286"/>
      <c r="NGS2" s="1286"/>
      <c r="NGT2" s="1286"/>
      <c r="NGU2" s="1286"/>
      <c r="NGV2" s="1286"/>
      <c r="NGW2" s="1286"/>
      <c r="NGX2" s="1286"/>
      <c r="NGY2" s="1286"/>
      <c r="NGZ2" s="1286"/>
      <c r="NHA2" s="1286"/>
      <c r="NHB2" s="1286"/>
      <c r="NHC2" s="1286"/>
      <c r="NHD2" s="1286"/>
      <c r="NHE2" s="1286"/>
      <c r="NHF2" s="1286"/>
      <c r="NHG2" s="1286"/>
      <c r="NHH2" s="1286"/>
      <c r="NHI2" s="1286"/>
      <c r="NHJ2" s="1286"/>
      <c r="NHK2" s="1286"/>
      <c r="NHL2" s="1286"/>
      <c r="NHM2" s="1286"/>
      <c r="NHN2" s="1286"/>
      <c r="NHO2" s="1286"/>
      <c r="NHP2" s="1286"/>
      <c r="NHQ2" s="1286"/>
      <c r="NHR2" s="1286"/>
      <c r="NHS2" s="1286"/>
      <c r="NHT2" s="1286"/>
      <c r="NHU2" s="1286"/>
      <c r="NHV2" s="1286"/>
      <c r="NHW2" s="1286"/>
      <c r="NHX2" s="1286"/>
      <c r="NHY2" s="1286"/>
      <c r="NHZ2" s="1286"/>
      <c r="NIA2" s="1286"/>
      <c r="NIB2" s="1286"/>
      <c r="NIC2" s="1286"/>
      <c r="NID2" s="1286"/>
      <c r="NIE2" s="1286"/>
      <c r="NIF2" s="1286"/>
      <c r="NIG2" s="1286"/>
      <c r="NIH2" s="1286"/>
      <c r="NII2" s="1286"/>
      <c r="NIJ2" s="1286"/>
      <c r="NIK2" s="1286"/>
      <c r="NIL2" s="1286"/>
      <c r="NIM2" s="1286"/>
      <c r="NIN2" s="1286"/>
      <c r="NIO2" s="1286"/>
      <c r="NIP2" s="1286"/>
      <c r="NIQ2" s="1286"/>
      <c r="NIR2" s="1286"/>
      <c r="NIS2" s="1286"/>
      <c r="NIT2" s="1286"/>
      <c r="NIU2" s="1286"/>
      <c r="NIV2" s="1286"/>
      <c r="NIW2" s="1286"/>
      <c r="NIX2" s="1286"/>
      <c r="NIY2" s="1286"/>
      <c r="NIZ2" s="1286"/>
      <c r="NJA2" s="1286"/>
      <c r="NJB2" s="1286"/>
      <c r="NJC2" s="1286"/>
      <c r="NJD2" s="1286"/>
      <c r="NJE2" s="1286"/>
      <c r="NJF2" s="1286"/>
      <c r="NJG2" s="1286"/>
      <c r="NJH2" s="1286"/>
      <c r="NJI2" s="1286"/>
      <c r="NJJ2" s="1286"/>
      <c r="NJK2" s="1286"/>
      <c r="NJL2" s="1286"/>
      <c r="NJM2" s="1286"/>
      <c r="NJN2" s="1286"/>
      <c r="NJO2" s="1286"/>
      <c r="NJP2" s="1286"/>
      <c r="NJQ2" s="1286"/>
      <c r="NJR2" s="1286"/>
      <c r="NJS2" s="1286"/>
      <c r="NJT2" s="1286"/>
      <c r="NJU2" s="1286"/>
      <c r="NJV2" s="1286"/>
      <c r="NJW2" s="1286"/>
      <c r="NJX2" s="1286"/>
      <c r="NJY2" s="1286"/>
      <c r="NJZ2" s="1286"/>
      <c r="NKA2" s="1286"/>
      <c r="NKB2" s="1286"/>
      <c r="NKC2" s="1286"/>
      <c r="NKD2" s="1286"/>
      <c r="NKE2" s="1286"/>
      <c r="NKF2" s="1286"/>
      <c r="NKG2" s="1286"/>
      <c r="NKH2" s="1286"/>
      <c r="NKI2" s="1286"/>
      <c r="NKJ2" s="1286"/>
      <c r="NKK2" s="1286"/>
      <c r="NKL2" s="1286"/>
      <c r="NKM2" s="1286"/>
      <c r="NKN2" s="1286"/>
      <c r="NKO2" s="1286"/>
      <c r="NKP2" s="1286"/>
      <c r="NKQ2" s="1286"/>
      <c r="NKR2" s="1286"/>
      <c r="NKS2" s="1286"/>
      <c r="NKT2" s="1286"/>
      <c r="NKU2" s="1286"/>
      <c r="NKV2" s="1286"/>
      <c r="NKW2" s="1286"/>
      <c r="NKX2" s="1286"/>
      <c r="NKY2" s="1286"/>
      <c r="NKZ2" s="1286"/>
      <c r="NLA2" s="1286"/>
      <c r="NLB2" s="1286"/>
      <c r="NLC2" s="1286"/>
      <c r="NLD2" s="1286"/>
      <c r="NLE2" s="1286"/>
      <c r="NLF2" s="1286"/>
      <c r="NLG2" s="1286"/>
      <c r="NLH2" s="1286"/>
      <c r="NLI2" s="1286"/>
      <c r="NLJ2" s="1286"/>
      <c r="NLK2" s="1286"/>
      <c r="NLL2" s="1286"/>
      <c r="NLM2" s="1286"/>
      <c r="NLN2" s="1286"/>
      <c r="NLO2" s="1286"/>
      <c r="NLP2" s="1286"/>
      <c r="NLQ2" s="1286"/>
      <c r="NLR2" s="1286"/>
      <c r="NLS2" s="1286"/>
      <c r="NLT2" s="1286"/>
      <c r="NLU2" s="1286"/>
      <c r="NLV2" s="1286"/>
      <c r="NLW2" s="1286"/>
      <c r="NLX2" s="1286"/>
      <c r="NLY2" s="1286"/>
      <c r="NLZ2" s="1286"/>
      <c r="NMA2" s="1286"/>
      <c r="NMB2" s="1286"/>
      <c r="NMC2" s="1286"/>
      <c r="NMD2" s="1286"/>
      <c r="NME2" s="1286"/>
      <c r="NMF2" s="1286"/>
      <c r="NMG2" s="1286"/>
      <c r="NMH2" s="1286"/>
      <c r="NMI2" s="1286"/>
      <c r="NMJ2" s="1286"/>
      <c r="NMK2" s="1286"/>
      <c r="NML2" s="1286"/>
      <c r="NMM2" s="1286"/>
      <c r="NMN2" s="1286"/>
      <c r="NMO2" s="1286"/>
      <c r="NMP2" s="1286"/>
      <c r="NMQ2" s="1286"/>
      <c r="NMR2" s="1286"/>
      <c r="NMS2" s="1286"/>
      <c r="NMT2" s="1286"/>
      <c r="NMU2" s="1286"/>
      <c r="NMV2" s="1286"/>
      <c r="NMW2" s="1286"/>
      <c r="NMX2" s="1286"/>
      <c r="NMY2" s="1286"/>
      <c r="NMZ2" s="1286"/>
      <c r="NNA2" s="1286"/>
      <c r="NNB2" s="1286"/>
      <c r="NNC2" s="1286"/>
      <c r="NND2" s="1286"/>
      <c r="NNE2" s="1286"/>
      <c r="NNF2" s="1286"/>
      <c r="NNG2" s="1286"/>
      <c r="NNH2" s="1286"/>
      <c r="NNI2" s="1286"/>
      <c r="NNJ2" s="1286"/>
      <c r="NNK2" s="1286"/>
      <c r="NNL2" s="1286"/>
      <c r="NNM2" s="1286"/>
      <c r="NNN2" s="1286"/>
      <c r="NNO2" s="1286"/>
      <c r="NNP2" s="1286"/>
      <c r="NNQ2" s="1286"/>
      <c r="NNR2" s="1286"/>
      <c r="NNS2" s="1286"/>
      <c r="NNT2" s="1286"/>
      <c r="NNU2" s="1286"/>
      <c r="NNV2" s="1286"/>
      <c r="NNW2" s="1286"/>
      <c r="NNX2" s="1286"/>
      <c r="NNY2" s="1286"/>
      <c r="NNZ2" s="1286"/>
      <c r="NOA2" s="1286"/>
      <c r="NOB2" s="1286"/>
      <c r="NOC2" s="1286"/>
      <c r="NOD2" s="1286"/>
      <c r="NOE2" s="1286"/>
      <c r="NOF2" s="1286"/>
      <c r="NOG2" s="1286"/>
      <c r="NOH2" s="1286"/>
      <c r="NOI2" s="1286"/>
      <c r="NOJ2" s="1286"/>
      <c r="NOK2" s="1286"/>
      <c r="NOL2" s="1286"/>
      <c r="NOM2" s="1286"/>
      <c r="NON2" s="1286"/>
      <c r="NOO2" s="1286"/>
      <c r="NOP2" s="1286"/>
      <c r="NOQ2" s="1286"/>
      <c r="NOR2" s="1286"/>
      <c r="NOS2" s="1286"/>
      <c r="NOT2" s="1286"/>
      <c r="NOU2" s="1286"/>
      <c r="NOV2" s="1286"/>
      <c r="NOW2" s="1286"/>
      <c r="NOX2" s="1286"/>
      <c r="NOY2" s="1286"/>
      <c r="NOZ2" s="1286"/>
      <c r="NPA2" s="1286"/>
      <c r="NPB2" s="1286"/>
      <c r="NPC2" s="1286"/>
      <c r="NPD2" s="1286"/>
      <c r="NPE2" s="1286"/>
      <c r="NPF2" s="1286"/>
      <c r="NPG2" s="1286"/>
      <c r="NPH2" s="1286"/>
      <c r="NPI2" s="1286"/>
      <c r="NPJ2" s="1286"/>
      <c r="NPK2" s="1286"/>
      <c r="NPL2" s="1286"/>
      <c r="NPM2" s="1286"/>
      <c r="NPN2" s="1286"/>
      <c r="NPO2" s="1286"/>
      <c r="NPP2" s="1286"/>
      <c r="NPQ2" s="1286"/>
      <c r="NPR2" s="1286"/>
      <c r="NPS2" s="1286"/>
      <c r="NPT2" s="1286"/>
      <c r="NPU2" s="1286"/>
      <c r="NPV2" s="1286"/>
      <c r="NPW2" s="1286"/>
      <c r="NPX2" s="1286"/>
      <c r="NPY2" s="1286"/>
      <c r="NPZ2" s="1286"/>
      <c r="NQA2" s="1286"/>
      <c r="NQB2" s="1286"/>
      <c r="NQC2" s="1286"/>
      <c r="NQD2" s="1286"/>
      <c r="NQE2" s="1286"/>
      <c r="NQF2" s="1286"/>
      <c r="NQG2" s="1286"/>
      <c r="NQH2" s="1286"/>
      <c r="NQI2" s="1286"/>
      <c r="NQJ2" s="1286"/>
      <c r="NQK2" s="1286"/>
      <c r="NQL2" s="1286"/>
      <c r="NQM2" s="1286"/>
      <c r="NQN2" s="1286"/>
      <c r="NQO2" s="1286"/>
      <c r="NQP2" s="1286"/>
      <c r="NQQ2" s="1286"/>
      <c r="NQR2" s="1286"/>
      <c r="NQS2" s="1286"/>
      <c r="NQT2" s="1286"/>
      <c r="NQU2" s="1286"/>
      <c r="NQV2" s="1286"/>
      <c r="NQW2" s="1286"/>
      <c r="NQX2" s="1286"/>
      <c r="NQY2" s="1286"/>
      <c r="NQZ2" s="1286"/>
      <c r="NRA2" s="1286"/>
      <c r="NRB2" s="1286"/>
      <c r="NRC2" s="1286"/>
      <c r="NRD2" s="1286"/>
      <c r="NRE2" s="1286"/>
      <c r="NRF2" s="1286"/>
      <c r="NRG2" s="1286"/>
      <c r="NRH2" s="1286"/>
      <c r="NRI2" s="1286"/>
      <c r="NRJ2" s="1286"/>
      <c r="NRK2" s="1286"/>
      <c r="NRL2" s="1286"/>
      <c r="NRM2" s="1286"/>
      <c r="NRN2" s="1286"/>
      <c r="NRO2" s="1286"/>
      <c r="NRP2" s="1286"/>
      <c r="NRQ2" s="1286"/>
      <c r="NRR2" s="1286"/>
      <c r="NRS2" s="1286"/>
      <c r="NRT2" s="1286"/>
      <c r="NRU2" s="1286"/>
      <c r="NRV2" s="1286"/>
      <c r="NRW2" s="1286"/>
      <c r="NRX2" s="1286"/>
      <c r="NRY2" s="1286"/>
      <c r="NRZ2" s="1286"/>
      <c r="NSA2" s="1286"/>
      <c r="NSB2" s="1286"/>
      <c r="NSC2" s="1286"/>
      <c r="NSD2" s="1286"/>
      <c r="NSE2" s="1286"/>
      <c r="NSF2" s="1286"/>
      <c r="NSG2" s="1286"/>
      <c r="NSH2" s="1286"/>
      <c r="NSI2" s="1286"/>
      <c r="NSJ2" s="1286"/>
      <c r="NSK2" s="1286"/>
      <c r="NSL2" s="1286"/>
      <c r="NSM2" s="1286"/>
      <c r="NSN2" s="1286"/>
      <c r="NSO2" s="1286"/>
      <c r="NSP2" s="1286"/>
      <c r="NSQ2" s="1286"/>
      <c r="NSR2" s="1286"/>
      <c r="NSS2" s="1286"/>
      <c r="NST2" s="1286"/>
      <c r="NSU2" s="1286"/>
      <c r="NSV2" s="1286"/>
      <c r="NSW2" s="1286"/>
      <c r="NSX2" s="1286"/>
      <c r="NSY2" s="1286"/>
      <c r="NSZ2" s="1286"/>
      <c r="NTA2" s="1286"/>
      <c r="NTB2" s="1286"/>
      <c r="NTC2" s="1286"/>
      <c r="NTD2" s="1286"/>
      <c r="NTE2" s="1286"/>
      <c r="NTF2" s="1286"/>
      <c r="NTG2" s="1286"/>
      <c r="NTH2" s="1286"/>
      <c r="NTI2" s="1286"/>
      <c r="NTJ2" s="1286"/>
      <c r="NTK2" s="1286"/>
      <c r="NTL2" s="1286"/>
      <c r="NTM2" s="1286"/>
      <c r="NTN2" s="1286"/>
      <c r="NTO2" s="1286"/>
      <c r="NTP2" s="1286"/>
      <c r="NTQ2" s="1286"/>
      <c r="NTR2" s="1286"/>
      <c r="NTS2" s="1286"/>
      <c r="NTT2" s="1286"/>
      <c r="NTU2" s="1286"/>
      <c r="NTV2" s="1286"/>
      <c r="NTW2" s="1286"/>
      <c r="NTX2" s="1286"/>
      <c r="NTY2" s="1286"/>
      <c r="NTZ2" s="1286"/>
      <c r="NUA2" s="1286"/>
      <c r="NUB2" s="1286"/>
      <c r="NUC2" s="1286"/>
      <c r="NUD2" s="1286"/>
      <c r="NUE2" s="1286"/>
      <c r="NUF2" s="1286"/>
      <c r="NUG2" s="1286"/>
      <c r="NUH2" s="1286"/>
      <c r="NUI2" s="1286"/>
      <c r="NUJ2" s="1286"/>
      <c r="NUK2" s="1286"/>
      <c r="NUL2" s="1286"/>
      <c r="NUM2" s="1286"/>
      <c r="NUN2" s="1286"/>
      <c r="NUO2" s="1286"/>
      <c r="NUP2" s="1286"/>
      <c r="NUQ2" s="1286"/>
      <c r="NUR2" s="1286"/>
      <c r="NUS2" s="1286"/>
      <c r="NUT2" s="1286"/>
      <c r="NUU2" s="1286"/>
      <c r="NUV2" s="1286"/>
      <c r="NUW2" s="1286"/>
      <c r="NUX2" s="1286"/>
      <c r="NUY2" s="1286"/>
      <c r="NUZ2" s="1286"/>
      <c r="NVA2" s="1286"/>
      <c r="NVB2" s="1286"/>
      <c r="NVC2" s="1286"/>
      <c r="NVD2" s="1286"/>
      <c r="NVE2" s="1286"/>
      <c r="NVF2" s="1286"/>
      <c r="NVG2" s="1286"/>
      <c r="NVH2" s="1286"/>
      <c r="NVI2" s="1286"/>
      <c r="NVJ2" s="1286"/>
      <c r="NVK2" s="1286"/>
      <c r="NVL2" s="1286"/>
      <c r="NVM2" s="1286"/>
      <c r="NVN2" s="1286"/>
      <c r="NVO2" s="1286"/>
      <c r="NVP2" s="1286"/>
      <c r="NVQ2" s="1286"/>
      <c r="NVR2" s="1286"/>
      <c r="NVS2" s="1286"/>
      <c r="NVT2" s="1286"/>
      <c r="NVU2" s="1286"/>
      <c r="NVV2" s="1286"/>
      <c r="NVW2" s="1286"/>
      <c r="NVX2" s="1286"/>
      <c r="NVY2" s="1286"/>
      <c r="NVZ2" s="1286"/>
      <c r="NWA2" s="1286"/>
      <c r="NWB2" s="1286"/>
      <c r="NWC2" s="1286"/>
      <c r="NWD2" s="1286"/>
      <c r="NWE2" s="1286"/>
      <c r="NWF2" s="1286"/>
      <c r="NWG2" s="1286"/>
      <c r="NWH2" s="1286"/>
      <c r="NWI2" s="1286"/>
      <c r="NWJ2" s="1286"/>
      <c r="NWK2" s="1286"/>
      <c r="NWL2" s="1286"/>
      <c r="NWM2" s="1286"/>
      <c r="NWN2" s="1286"/>
      <c r="NWO2" s="1286"/>
      <c r="NWP2" s="1286"/>
      <c r="NWQ2" s="1286"/>
      <c r="NWR2" s="1286"/>
      <c r="NWS2" s="1286"/>
      <c r="NWT2" s="1286"/>
      <c r="NWU2" s="1286"/>
      <c r="NWV2" s="1286"/>
      <c r="NWW2" s="1286"/>
      <c r="NWX2" s="1286"/>
      <c r="NWY2" s="1286"/>
      <c r="NWZ2" s="1286"/>
      <c r="NXA2" s="1286"/>
      <c r="NXB2" s="1286"/>
      <c r="NXC2" s="1286"/>
      <c r="NXD2" s="1286"/>
      <c r="NXE2" s="1286"/>
      <c r="NXF2" s="1286"/>
      <c r="NXG2" s="1286"/>
      <c r="NXH2" s="1286"/>
      <c r="NXI2" s="1286"/>
      <c r="NXJ2" s="1286"/>
      <c r="NXK2" s="1286"/>
      <c r="NXL2" s="1286"/>
      <c r="NXM2" s="1286"/>
      <c r="NXN2" s="1286"/>
      <c r="NXO2" s="1286"/>
      <c r="NXP2" s="1286"/>
      <c r="NXQ2" s="1286"/>
      <c r="NXR2" s="1286"/>
      <c r="NXS2" s="1286"/>
      <c r="NXT2" s="1286"/>
      <c r="NXU2" s="1286"/>
      <c r="NXV2" s="1286"/>
      <c r="NXW2" s="1286"/>
      <c r="NXX2" s="1286"/>
      <c r="NXY2" s="1286"/>
      <c r="NXZ2" s="1286"/>
      <c r="NYA2" s="1286"/>
      <c r="NYB2" s="1286"/>
      <c r="NYC2" s="1286"/>
      <c r="NYD2" s="1286"/>
      <c r="NYE2" s="1286"/>
      <c r="NYF2" s="1286"/>
      <c r="NYG2" s="1286"/>
      <c r="NYH2" s="1286"/>
      <c r="NYI2" s="1286"/>
      <c r="NYJ2" s="1286"/>
      <c r="NYK2" s="1286"/>
      <c r="NYL2" s="1286"/>
      <c r="NYM2" s="1286"/>
      <c r="NYN2" s="1286"/>
      <c r="NYO2" s="1286"/>
      <c r="NYP2" s="1286"/>
      <c r="NYQ2" s="1286"/>
      <c r="NYR2" s="1286"/>
      <c r="NYS2" s="1286"/>
      <c r="NYT2" s="1286"/>
      <c r="NYU2" s="1286"/>
      <c r="NYV2" s="1286"/>
      <c r="NYW2" s="1286"/>
      <c r="NYX2" s="1286"/>
      <c r="NYY2" s="1286"/>
      <c r="NYZ2" s="1286"/>
      <c r="NZA2" s="1286"/>
      <c r="NZB2" s="1286"/>
      <c r="NZC2" s="1286"/>
      <c r="NZD2" s="1286"/>
      <c r="NZE2" s="1286"/>
      <c r="NZF2" s="1286"/>
      <c r="NZG2" s="1286"/>
      <c r="NZH2" s="1286"/>
      <c r="NZI2" s="1286"/>
      <c r="NZJ2" s="1286"/>
      <c r="NZK2" s="1286"/>
      <c r="NZL2" s="1286"/>
      <c r="NZM2" s="1286"/>
      <c r="NZN2" s="1286"/>
      <c r="NZO2" s="1286"/>
      <c r="NZP2" s="1286"/>
      <c r="NZQ2" s="1286"/>
      <c r="NZR2" s="1286"/>
      <c r="NZS2" s="1286"/>
      <c r="NZT2" s="1286"/>
      <c r="NZU2" s="1286"/>
      <c r="NZV2" s="1286"/>
      <c r="NZW2" s="1286"/>
      <c r="NZX2" s="1286"/>
      <c r="NZY2" s="1286"/>
      <c r="NZZ2" s="1286"/>
      <c r="OAA2" s="1286"/>
      <c r="OAB2" s="1286"/>
      <c r="OAC2" s="1286"/>
      <c r="OAD2" s="1286"/>
      <c r="OAE2" s="1286"/>
      <c r="OAF2" s="1286"/>
      <c r="OAG2" s="1286"/>
      <c r="OAH2" s="1286"/>
      <c r="OAI2" s="1286"/>
      <c r="OAJ2" s="1286"/>
      <c r="OAK2" s="1286"/>
      <c r="OAL2" s="1286"/>
      <c r="OAM2" s="1286"/>
      <c r="OAN2" s="1286"/>
      <c r="OAO2" s="1286"/>
      <c r="OAP2" s="1286"/>
      <c r="OAQ2" s="1286"/>
      <c r="OAR2" s="1286"/>
      <c r="OAS2" s="1286"/>
      <c r="OAT2" s="1286"/>
      <c r="OAU2" s="1286"/>
      <c r="OAV2" s="1286"/>
      <c r="OAW2" s="1286"/>
      <c r="OAX2" s="1286"/>
      <c r="OAY2" s="1286"/>
      <c r="OAZ2" s="1286"/>
      <c r="OBA2" s="1286"/>
      <c r="OBB2" s="1286"/>
      <c r="OBC2" s="1286"/>
      <c r="OBD2" s="1286"/>
      <c r="OBE2" s="1286"/>
      <c r="OBF2" s="1286"/>
      <c r="OBG2" s="1286"/>
      <c r="OBH2" s="1286"/>
      <c r="OBI2" s="1286"/>
      <c r="OBJ2" s="1286"/>
      <c r="OBK2" s="1286"/>
      <c r="OBL2" s="1286"/>
      <c r="OBM2" s="1286"/>
      <c r="OBN2" s="1286"/>
      <c r="OBO2" s="1286"/>
      <c r="OBP2" s="1286"/>
      <c r="OBQ2" s="1286"/>
      <c r="OBR2" s="1286"/>
      <c r="OBS2" s="1286"/>
      <c r="OBT2" s="1286"/>
      <c r="OBU2" s="1286"/>
      <c r="OBV2" s="1286"/>
      <c r="OBW2" s="1286"/>
      <c r="OBX2" s="1286"/>
      <c r="OBY2" s="1286"/>
      <c r="OBZ2" s="1286"/>
      <c r="OCA2" s="1286"/>
      <c r="OCB2" s="1286"/>
      <c r="OCC2" s="1286"/>
      <c r="OCD2" s="1286"/>
      <c r="OCE2" s="1286"/>
      <c r="OCF2" s="1286"/>
      <c r="OCG2" s="1286"/>
      <c r="OCH2" s="1286"/>
      <c r="OCI2" s="1286"/>
      <c r="OCJ2" s="1286"/>
      <c r="OCK2" s="1286"/>
      <c r="OCL2" s="1286"/>
      <c r="OCM2" s="1286"/>
      <c r="OCN2" s="1286"/>
      <c r="OCO2" s="1286"/>
      <c r="OCP2" s="1286"/>
      <c r="OCQ2" s="1286"/>
      <c r="OCR2" s="1286"/>
      <c r="OCS2" s="1286"/>
      <c r="OCT2" s="1286"/>
      <c r="OCU2" s="1286"/>
      <c r="OCV2" s="1286"/>
      <c r="OCW2" s="1286"/>
      <c r="OCX2" s="1286"/>
      <c r="OCY2" s="1286"/>
      <c r="OCZ2" s="1286"/>
      <c r="ODA2" s="1286"/>
      <c r="ODB2" s="1286"/>
      <c r="ODC2" s="1286"/>
      <c r="ODD2" s="1286"/>
      <c r="ODE2" s="1286"/>
      <c r="ODF2" s="1286"/>
      <c r="ODG2" s="1286"/>
      <c r="ODH2" s="1286"/>
      <c r="ODI2" s="1286"/>
      <c r="ODJ2" s="1286"/>
      <c r="ODK2" s="1286"/>
      <c r="ODL2" s="1286"/>
      <c r="ODM2" s="1286"/>
      <c r="ODN2" s="1286"/>
      <c r="ODO2" s="1286"/>
      <c r="ODP2" s="1286"/>
      <c r="ODQ2" s="1286"/>
      <c r="ODR2" s="1286"/>
      <c r="ODS2" s="1286"/>
      <c r="ODT2" s="1286"/>
      <c r="ODU2" s="1286"/>
      <c r="ODV2" s="1286"/>
      <c r="ODW2" s="1286"/>
      <c r="ODX2" s="1286"/>
      <c r="ODY2" s="1286"/>
      <c r="ODZ2" s="1286"/>
      <c r="OEA2" s="1286"/>
      <c r="OEB2" s="1286"/>
      <c r="OEC2" s="1286"/>
      <c r="OED2" s="1286"/>
      <c r="OEE2" s="1286"/>
      <c r="OEF2" s="1286"/>
      <c r="OEG2" s="1286"/>
      <c r="OEH2" s="1286"/>
      <c r="OEI2" s="1286"/>
      <c r="OEJ2" s="1286"/>
      <c r="OEK2" s="1286"/>
      <c r="OEL2" s="1286"/>
      <c r="OEM2" s="1286"/>
      <c r="OEN2" s="1286"/>
      <c r="OEO2" s="1286"/>
      <c r="OEP2" s="1286"/>
      <c r="OEQ2" s="1286"/>
      <c r="OER2" s="1286"/>
      <c r="OES2" s="1286"/>
      <c r="OET2" s="1286"/>
      <c r="OEU2" s="1286"/>
      <c r="OEV2" s="1286"/>
      <c r="OEW2" s="1286"/>
      <c r="OEX2" s="1286"/>
      <c r="OEY2" s="1286"/>
      <c r="OEZ2" s="1286"/>
      <c r="OFA2" s="1286"/>
      <c r="OFB2" s="1286"/>
      <c r="OFC2" s="1286"/>
      <c r="OFD2" s="1286"/>
      <c r="OFE2" s="1286"/>
      <c r="OFF2" s="1286"/>
      <c r="OFG2" s="1286"/>
      <c r="OFH2" s="1286"/>
      <c r="OFI2" s="1286"/>
      <c r="OFJ2" s="1286"/>
      <c r="OFK2" s="1286"/>
      <c r="OFL2" s="1286"/>
      <c r="OFM2" s="1286"/>
      <c r="OFN2" s="1286"/>
      <c r="OFO2" s="1286"/>
      <c r="OFP2" s="1286"/>
      <c r="OFQ2" s="1286"/>
      <c r="OFR2" s="1286"/>
      <c r="OFS2" s="1286"/>
      <c r="OFT2" s="1286"/>
      <c r="OFU2" s="1286"/>
      <c r="OFV2" s="1286"/>
      <c r="OFW2" s="1286"/>
      <c r="OFX2" s="1286"/>
      <c r="OFY2" s="1286"/>
      <c r="OFZ2" s="1286"/>
      <c r="OGA2" s="1286"/>
      <c r="OGB2" s="1286"/>
      <c r="OGC2" s="1286"/>
      <c r="OGD2" s="1286"/>
      <c r="OGE2" s="1286"/>
      <c r="OGF2" s="1286"/>
      <c r="OGG2" s="1286"/>
      <c r="OGH2" s="1286"/>
      <c r="OGI2" s="1286"/>
      <c r="OGJ2" s="1286"/>
      <c r="OGK2" s="1286"/>
      <c r="OGL2" s="1286"/>
      <c r="OGM2" s="1286"/>
      <c r="OGN2" s="1286"/>
      <c r="OGO2" s="1286"/>
      <c r="OGP2" s="1286"/>
      <c r="OGQ2" s="1286"/>
      <c r="OGR2" s="1286"/>
      <c r="OGS2" s="1286"/>
      <c r="OGT2" s="1286"/>
      <c r="OGU2" s="1286"/>
      <c r="OGV2" s="1286"/>
      <c r="OGW2" s="1286"/>
      <c r="OGX2" s="1286"/>
      <c r="OGY2" s="1286"/>
      <c r="OGZ2" s="1286"/>
      <c r="OHA2" s="1286"/>
      <c r="OHB2" s="1286"/>
      <c r="OHC2" s="1286"/>
      <c r="OHD2" s="1286"/>
      <c r="OHE2" s="1286"/>
      <c r="OHF2" s="1286"/>
      <c r="OHG2" s="1286"/>
      <c r="OHH2" s="1286"/>
      <c r="OHI2" s="1286"/>
      <c r="OHJ2" s="1286"/>
      <c r="OHK2" s="1286"/>
      <c r="OHL2" s="1286"/>
      <c r="OHM2" s="1286"/>
      <c r="OHN2" s="1286"/>
      <c r="OHO2" s="1286"/>
      <c r="OHP2" s="1286"/>
      <c r="OHQ2" s="1286"/>
      <c r="OHR2" s="1286"/>
      <c r="OHS2" s="1286"/>
      <c r="OHT2" s="1286"/>
      <c r="OHU2" s="1286"/>
      <c r="OHV2" s="1286"/>
      <c r="OHW2" s="1286"/>
      <c r="OHX2" s="1286"/>
      <c r="OHY2" s="1286"/>
      <c r="OHZ2" s="1286"/>
      <c r="OIA2" s="1286"/>
      <c r="OIB2" s="1286"/>
      <c r="OIC2" s="1286"/>
      <c r="OID2" s="1286"/>
      <c r="OIE2" s="1286"/>
      <c r="OIF2" s="1286"/>
      <c r="OIG2" s="1286"/>
      <c r="OIH2" s="1286"/>
      <c r="OII2" s="1286"/>
      <c r="OIJ2" s="1286"/>
      <c r="OIK2" s="1286"/>
      <c r="OIL2" s="1286"/>
      <c r="OIM2" s="1286"/>
      <c r="OIN2" s="1286"/>
      <c r="OIO2" s="1286"/>
      <c r="OIP2" s="1286"/>
      <c r="OIQ2" s="1286"/>
      <c r="OIR2" s="1286"/>
      <c r="OIS2" s="1286"/>
      <c r="OIT2" s="1286"/>
      <c r="OIU2" s="1286"/>
      <c r="OIV2" s="1286"/>
      <c r="OIW2" s="1286"/>
      <c r="OIX2" s="1286"/>
      <c r="OIY2" s="1286"/>
      <c r="OIZ2" s="1286"/>
      <c r="OJA2" s="1286"/>
      <c r="OJB2" s="1286"/>
      <c r="OJC2" s="1286"/>
      <c r="OJD2" s="1286"/>
      <c r="OJE2" s="1286"/>
      <c r="OJF2" s="1286"/>
      <c r="OJG2" s="1286"/>
      <c r="OJH2" s="1286"/>
      <c r="OJI2" s="1286"/>
      <c r="OJJ2" s="1286"/>
      <c r="OJK2" s="1286"/>
      <c r="OJL2" s="1286"/>
      <c r="OJM2" s="1286"/>
      <c r="OJN2" s="1286"/>
      <c r="OJO2" s="1286"/>
      <c r="OJP2" s="1286"/>
      <c r="OJQ2" s="1286"/>
      <c r="OJR2" s="1286"/>
      <c r="OJS2" s="1286"/>
      <c r="OJT2" s="1286"/>
      <c r="OJU2" s="1286"/>
      <c r="OJV2" s="1286"/>
      <c r="OJW2" s="1286"/>
      <c r="OJX2" s="1286"/>
      <c r="OJY2" s="1286"/>
      <c r="OJZ2" s="1286"/>
      <c r="OKA2" s="1286"/>
      <c r="OKB2" s="1286"/>
      <c r="OKC2" s="1286"/>
      <c r="OKD2" s="1286"/>
      <c r="OKE2" s="1286"/>
      <c r="OKF2" s="1286"/>
      <c r="OKG2" s="1286"/>
      <c r="OKH2" s="1286"/>
      <c r="OKI2" s="1286"/>
      <c r="OKJ2" s="1286"/>
      <c r="OKK2" s="1286"/>
      <c r="OKL2" s="1286"/>
      <c r="OKM2" s="1286"/>
      <c r="OKN2" s="1286"/>
      <c r="OKO2" s="1286"/>
      <c r="OKP2" s="1286"/>
      <c r="OKQ2" s="1286"/>
      <c r="OKR2" s="1286"/>
      <c r="OKS2" s="1286"/>
      <c r="OKT2" s="1286"/>
      <c r="OKU2" s="1286"/>
      <c r="OKV2" s="1286"/>
      <c r="OKW2" s="1286"/>
      <c r="OKX2" s="1286"/>
      <c r="OKY2" s="1286"/>
      <c r="OKZ2" s="1286"/>
      <c r="OLA2" s="1286"/>
      <c r="OLB2" s="1286"/>
      <c r="OLC2" s="1286"/>
      <c r="OLD2" s="1286"/>
      <c r="OLE2" s="1286"/>
      <c r="OLF2" s="1286"/>
      <c r="OLG2" s="1286"/>
      <c r="OLH2" s="1286"/>
      <c r="OLI2" s="1286"/>
      <c r="OLJ2" s="1286"/>
      <c r="OLK2" s="1286"/>
      <c r="OLL2" s="1286"/>
      <c r="OLM2" s="1286"/>
      <c r="OLN2" s="1286"/>
      <c r="OLO2" s="1286"/>
      <c r="OLP2" s="1286"/>
      <c r="OLQ2" s="1286"/>
      <c r="OLR2" s="1286"/>
      <c r="OLS2" s="1286"/>
      <c r="OLT2" s="1286"/>
      <c r="OLU2" s="1286"/>
      <c r="OLV2" s="1286"/>
      <c r="OLW2" s="1286"/>
      <c r="OLX2" s="1286"/>
      <c r="OLY2" s="1286"/>
      <c r="OLZ2" s="1286"/>
      <c r="OMA2" s="1286"/>
      <c r="OMB2" s="1286"/>
      <c r="OMC2" s="1286"/>
      <c r="OMD2" s="1286"/>
      <c r="OME2" s="1286"/>
      <c r="OMF2" s="1286"/>
      <c r="OMG2" s="1286"/>
      <c r="OMH2" s="1286"/>
      <c r="OMI2" s="1286"/>
      <c r="OMJ2" s="1286"/>
      <c r="OMK2" s="1286"/>
      <c r="OML2" s="1286"/>
      <c r="OMM2" s="1286"/>
      <c r="OMN2" s="1286"/>
      <c r="OMO2" s="1286"/>
      <c r="OMP2" s="1286"/>
      <c r="OMQ2" s="1286"/>
      <c r="OMR2" s="1286"/>
      <c r="OMS2" s="1286"/>
      <c r="OMT2" s="1286"/>
      <c r="OMU2" s="1286"/>
      <c r="OMV2" s="1286"/>
      <c r="OMW2" s="1286"/>
      <c r="OMX2" s="1286"/>
      <c r="OMY2" s="1286"/>
      <c r="OMZ2" s="1286"/>
      <c r="ONA2" s="1286"/>
      <c r="ONB2" s="1286"/>
      <c r="ONC2" s="1286"/>
      <c r="OND2" s="1286"/>
      <c r="ONE2" s="1286"/>
      <c r="ONF2" s="1286"/>
      <c r="ONG2" s="1286"/>
      <c r="ONH2" s="1286"/>
      <c r="ONI2" s="1286"/>
      <c r="ONJ2" s="1286"/>
      <c r="ONK2" s="1286"/>
      <c r="ONL2" s="1286"/>
      <c r="ONM2" s="1286"/>
      <c r="ONN2" s="1286"/>
      <c r="ONO2" s="1286"/>
      <c r="ONP2" s="1286"/>
      <c r="ONQ2" s="1286"/>
      <c r="ONR2" s="1286"/>
      <c r="ONS2" s="1286"/>
      <c r="ONT2" s="1286"/>
      <c r="ONU2" s="1286"/>
      <c r="ONV2" s="1286"/>
      <c r="ONW2" s="1286"/>
      <c r="ONX2" s="1286"/>
      <c r="ONY2" s="1286"/>
      <c r="ONZ2" s="1286"/>
      <c r="OOA2" s="1286"/>
      <c r="OOB2" s="1286"/>
      <c r="OOC2" s="1286"/>
      <c r="OOD2" s="1286"/>
      <c r="OOE2" s="1286"/>
      <c r="OOF2" s="1286"/>
      <c r="OOG2" s="1286"/>
      <c r="OOH2" s="1286"/>
      <c r="OOI2" s="1286"/>
      <c r="OOJ2" s="1286"/>
      <c r="OOK2" s="1286"/>
      <c r="OOL2" s="1286"/>
      <c r="OOM2" s="1286"/>
      <c r="OON2" s="1286"/>
      <c r="OOO2" s="1286"/>
      <c r="OOP2" s="1286"/>
      <c r="OOQ2" s="1286"/>
      <c r="OOR2" s="1286"/>
      <c r="OOS2" s="1286"/>
      <c r="OOT2" s="1286"/>
      <c r="OOU2" s="1286"/>
      <c r="OOV2" s="1286"/>
      <c r="OOW2" s="1286"/>
      <c r="OOX2" s="1286"/>
      <c r="OOY2" s="1286"/>
      <c r="OOZ2" s="1286"/>
      <c r="OPA2" s="1286"/>
      <c r="OPB2" s="1286"/>
      <c r="OPC2" s="1286"/>
      <c r="OPD2" s="1286"/>
      <c r="OPE2" s="1286"/>
      <c r="OPF2" s="1286"/>
      <c r="OPG2" s="1286"/>
      <c r="OPH2" s="1286"/>
      <c r="OPI2" s="1286"/>
      <c r="OPJ2" s="1286"/>
      <c r="OPK2" s="1286"/>
      <c r="OPL2" s="1286"/>
      <c r="OPM2" s="1286"/>
      <c r="OPN2" s="1286"/>
      <c r="OPO2" s="1286"/>
      <c r="OPP2" s="1286"/>
      <c r="OPQ2" s="1286"/>
      <c r="OPR2" s="1286"/>
      <c r="OPS2" s="1286"/>
      <c r="OPT2" s="1286"/>
      <c r="OPU2" s="1286"/>
      <c r="OPV2" s="1286"/>
      <c r="OPW2" s="1286"/>
      <c r="OPX2" s="1286"/>
      <c r="OPY2" s="1286"/>
      <c r="OPZ2" s="1286"/>
      <c r="OQA2" s="1286"/>
      <c r="OQB2" s="1286"/>
      <c r="OQC2" s="1286"/>
      <c r="OQD2" s="1286"/>
      <c r="OQE2" s="1286"/>
      <c r="OQF2" s="1286"/>
      <c r="OQG2" s="1286"/>
      <c r="OQH2" s="1286"/>
      <c r="OQI2" s="1286"/>
      <c r="OQJ2" s="1286"/>
      <c r="OQK2" s="1286"/>
      <c r="OQL2" s="1286"/>
      <c r="OQM2" s="1286"/>
      <c r="OQN2" s="1286"/>
      <c r="OQO2" s="1286"/>
      <c r="OQP2" s="1286"/>
      <c r="OQQ2" s="1286"/>
      <c r="OQR2" s="1286"/>
      <c r="OQS2" s="1286"/>
      <c r="OQT2" s="1286"/>
      <c r="OQU2" s="1286"/>
      <c r="OQV2" s="1286"/>
      <c r="OQW2" s="1286"/>
      <c r="OQX2" s="1286"/>
      <c r="OQY2" s="1286"/>
      <c r="OQZ2" s="1286"/>
      <c r="ORA2" s="1286"/>
      <c r="ORB2" s="1286"/>
      <c r="ORC2" s="1286"/>
      <c r="ORD2" s="1286"/>
      <c r="ORE2" s="1286"/>
      <c r="ORF2" s="1286"/>
      <c r="ORG2" s="1286"/>
      <c r="ORH2" s="1286"/>
      <c r="ORI2" s="1286"/>
      <c r="ORJ2" s="1286"/>
      <c r="ORK2" s="1286"/>
      <c r="ORL2" s="1286"/>
      <c r="ORM2" s="1286"/>
      <c r="ORN2" s="1286"/>
      <c r="ORO2" s="1286"/>
      <c r="ORP2" s="1286"/>
      <c r="ORQ2" s="1286"/>
      <c r="ORR2" s="1286"/>
      <c r="ORS2" s="1286"/>
      <c r="ORT2" s="1286"/>
      <c r="ORU2" s="1286"/>
      <c r="ORV2" s="1286"/>
      <c r="ORW2" s="1286"/>
      <c r="ORX2" s="1286"/>
      <c r="ORY2" s="1286"/>
      <c r="ORZ2" s="1286"/>
      <c r="OSA2" s="1286"/>
      <c r="OSB2" s="1286"/>
      <c r="OSC2" s="1286"/>
      <c r="OSD2" s="1286"/>
      <c r="OSE2" s="1286"/>
      <c r="OSF2" s="1286"/>
      <c r="OSG2" s="1286"/>
      <c r="OSH2" s="1286"/>
      <c r="OSI2" s="1286"/>
      <c r="OSJ2" s="1286"/>
      <c r="OSK2" s="1286"/>
      <c r="OSL2" s="1286"/>
      <c r="OSM2" s="1286"/>
      <c r="OSN2" s="1286"/>
      <c r="OSO2" s="1286"/>
      <c r="OSP2" s="1286"/>
      <c r="OSQ2" s="1286"/>
      <c r="OSR2" s="1286"/>
      <c r="OSS2" s="1286"/>
      <c r="OST2" s="1286"/>
      <c r="OSU2" s="1286"/>
      <c r="OSV2" s="1286"/>
      <c r="OSW2" s="1286"/>
      <c r="OSX2" s="1286"/>
      <c r="OSY2" s="1286"/>
      <c r="OSZ2" s="1286"/>
      <c r="OTA2" s="1286"/>
      <c r="OTB2" s="1286"/>
      <c r="OTC2" s="1286"/>
      <c r="OTD2" s="1286"/>
      <c r="OTE2" s="1286"/>
      <c r="OTF2" s="1286"/>
      <c r="OTG2" s="1286"/>
      <c r="OTH2" s="1286"/>
      <c r="OTI2" s="1286"/>
      <c r="OTJ2" s="1286"/>
      <c r="OTK2" s="1286"/>
      <c r="OTL2" s="1286"/>
      <c r="OTM2" s="1286"/>
      <c r="OTN2" s="1286"/>
      <c r="OTO2" s="1286"/>
      <c r="OTP2" s="1286"/>
      <c r="OTQ2" s="1286"/>
      <c r="OTR2" s="1286"/>
      <c r="OTS2" s="1286"/>
      <c r="OTT2" s="1286"/>
      <c r="OTU2" s="1286"/>
      <c r="OTV2" s="1286"/>
      <c r="OTW2" s="1286"/>
      <c r="OTX2" s="1286"/>
      <c r="OTY2" s="1286"/>
      <c r="OTZ2" s="1286"/>
      <c r="OUA2" s="1286"/>
      <c r="OUB2" s="1286"/>
      <c r="OUC2" s="1286"/>
      <c r="OUD2" s="1286"/>
      <c r="OUE2" s="1286"/>
      <c r="OUF2" s="1286"/>
      <c r="OUG2" s="1286"/>
      <c r="OUH2" s="1286"/>
      <c r="OUI2" s="1286"/>
      <c r="OUJ2" s="1286"/>
      <c r="OUK2" s="1286"/>
      <c r="OUL2" s="1286"/>
      <c r="OUM2" s="1286"/>
      <c r="OUN2" s="1286"/>
      <c r="OUO2" s="1286"/>
      <c r="OUP2" s="1286"/>
      <c r="OUQ2" s="1286"/>
      <c r="OUR2" s="1286"/>
      <c r="OUS2" s="1286"/>
      <c r="OUT2" s="1286"/>
      <c r="OUU2" s="1286"/>
      <c r="OUV2" s="1286"/>
      <c r="OUW2" s="1286"/>
      <c r="OUX2" s="1286"/>
      <c r="OUY2" s="1286"/>
      <c r="OUZ2" s="1286"/>
      <c r="OVA2" s="1286"/>
      <c r="OVB2" s="1286"/>
      <c r="OVC2" s="1286"/>
      <c r="OVD2" s="1286"/>
      <c r="OVE2" s="1286"/>
      <c r="OVF2" s="1286"/>
      <c r="OVG2" s="1286"/>
      <c r="OVH2" s="1286"/>
      <c r="OVI2" s="1286"/>
      <c r="OVJ2" s="1286"/>
      <c r="OVK2" s="1286"/>
      <c r="OVL2" s="1286"/>
      <c r="OVM2" s="1286"/>
      <c r="OVN2" s="1286"/>
      <c r="OVO2" s="1286"/>
      <c r="OVP2" s="1286"/>
      <c r="OVQ2" s="1286"/>
      <c r="OVR2" s="1286"/>
      <c r="OVS2" s="1286"/>
      <c r="OVT2" s="1286"/>
      <c r="OVU2" s="1286"/>
      <c r="OVV2" s="1286"/>
      <c r="OVW2" s="1286"/>
      <c r="OVX2" s="1286"/>
      <c r="OVY2" s="1286"/>
      <c r="OVZ2" s="1286"/>
      <c r="OWA2" s="1286"/>
      <c r="OWB2" s="1286"/>
      <c r="OWC2" s="1286"/>
      <c r="OWD2" s="1286"/>
      <c r="OWE2" s="1286"/>
      <c r="OWF2" s="1286"/>
      <c r="OWG2" s="1286"/>
      <c r="OWH2" s="1286"/>
      <c r="OWI2" s="1286"/>
      <c r="OWJ2" s="1286"/>
      <c r="OWK2" s="1286"/>
      <c r="OWL2" s="1286"/>
      <c r="OWM2" s="1286"/>
      <c r="OWN2" s="1286"/>
      <c r="OWO2" s="1286"/>
      <c r="OWP2" s="1286"/>
      <c r="OWQ2" s="1286"/>
      <c r="OWR2" s="1286"/>
      <c r="OWS2" s="1286"/>
      <c r="OWT2" s="1286"/>
      <c r="OWU2" s="1286"/>
      <c r="OWV2" s="1286"/>
      <c r="OWW2" s="1286"/>
      <c r="OWX2" s="1286"/>
      <c r="OWY2" s="1286"/>
      <c r="OWZ2" s="1286"/>
      <c r="OXA2" s="1286"/>
      <c r="OXB2" s="1286"/>
      <c r="OXC2" s="1286"/>
      <c r="OXD2" s="1286"/>
      <c r="OXE2" s="1286"/>
      <c r="OXF2" s="1286"/>
      <c r="OXG2" s="1286"/>
      <c r="OXH2" s="1286"/>
      <c r="OXI2" s="1286"/>
      <c r="OXJ2" s="1286"/>
      <c r="OXK2" s="1286"/>
      <c r="OXL2" s="1286"/>
      <c r="OXM2" s="1286"/>
      <c r="OXN2" s="1286"/>
      <c r="OXO2" s="1286"/>
      <c r="OXP2" s="1286"/>
      <c r="OXQ2" s="1286"/>
      <c r="OXR2" s="1286"/>
      <c r="OXS2" s="1286"/>
      <c r="OXT2" s="1286"/>
      <c r="OXU2" s="1286"/>
      <c r="OXV2" s="1286"/>
      <c r="OXW2" s="1286"/>
      <c r="OXX2" s="1286"/>
      <c r="OXY2" s="1286"/>
      <c r="OXZ2" s="1286"/>
      <c r="OYA2" s="1286"/>
      <c r="OYB2" s="1286"/>
      <c r="OYC2" s="1286"/>
      <c r="OYD2" s="1286"/>
      <c r="OYE2" s="1286"/>
      <c r="OYF2" s="1286"/>
      <c r="OYG2" s="1286"/>
      <c r="OYH2" s="1286"/>
      <c r="OYI2" s="1286"/>
      <c r="OYJ2" s="1286"/>
      <c r="OYK2" s="1286"/>
      <c r="OYL2" s="1286"/>
      <c r="OYM2" s="1286"/>
      <c r="OYN2" s="1286"/>
      <c r="OYO2" s="1286"/>
      <c r="OYP2" s="1286"/>
      <c r="OYQ2" s="1286"/>
      <c r="OYR2" s="1286"/>
      <c r="OYS2" s="1286"/>
      <c r="OYT2" s="1286"/>
      <c r="OYU2" s="1286"/>
      <c r="OYV2" s="1286"/>
      <c r="OYW2" s="1286"/>
      <c r="OYX2" s="1286"/>
      <c r="OYY2" s="1286"/>
      <c r="OYZ2" s="1286"/>
      <c r="OZA2" s="1286"/>
      <c r="OZB2" s="1286"/>
      <c r="OZC2" s="1286"/>
      <c r="OZD2" s="1286"/>
      <c r="OZE2" s="1286"/>
      <c r="OZF2" s="1286"/>
      <c r="OZG2" s="1286"/>
      <c r="OZH2" s="1286"/>
      <c r="OZI2" s="1286"/>
      <c r="OZJ2" s="1286"/>
      <c r="OZK2" s="1286"/>
      <c r="OZL2" s="1286"/>
      <c r="OZM2" s="1286"/>
      <c r="OZN2" s="1286"/>
      <c r="OZO2" s="1286"/>
      <c r="OZP2" s="1286"/>
      <c r="OZQ2" s="1286"/>
      <c r="OZR2" s="1286"/>
      <c r="OZS2" s="1286"/>
      <c r="OZT2" s="1286"/>
      <c r="OZU2" s="1286"/>
      <c r="OZV2" s="1286"/>
      <c r="OZW2" s="1286"/>
      <c r="OZX2" s="1286"/>
      <c r="OZY2" s="1286"/>
      <c r="OZZ2" s="1286"/>
      <c r="PAA2" s="1286"/>
      <c r="PAB2" s="1286"/>
      <c r="PAC2" s="1286"/>
      <c r="PAD2" s="1286"/>
      <c r="PAE2" s="1286"/>
      <c r="PAF2" s="1286"/>
      <c r="PAG2" s="1286"/>
      <c r="PAH2" s="1286"/>
      <c r="PAI2" s="1286"/>
      <c r="PAJ2" s="1286"/>
      <c r="PAK2" s="1286"/>
      <c r="PAL2" s="1286"/>
      <c r="PAM2" s="1286"/>
      <c r="PAN2" s="1286"/>
      <c r="PAO2" s="1286"/>
      <c r="PAP2" s="1286"/>
      <c r="PAQ2" s="1286"/>
      <c r="PAR2" s="1286"/>
      <c r="PAS2" s="1286"/>
      <c r="PAT2" s="1286"/>
      <c r="PAU2" s="1286"/>
      <c r="PAV2" s="1286"/>
      <c r="PAW2" s="1286"/>
      <c r="PAX2" s="1286"/>
      <c r="PAY2" s="1286"/>
      <c r="PAZ2" s="1286"/>
      <c r="PBA2" s="1286"/>
      <c r="PBB2" s="1286"/>
      <c r="PBC2" s="1286"/>
      <c r="PBD2" s="1286"/>
      <c r="PBE2" s="1286"/>
      <c r="PBF2" s="1286"/>
      <c r="PBG2" s="1286"/>
      <c r="PBH2" s="1286"/>
      <c r="PBI2" s="1286"/>
      <c r="PBJ2" s="1286"/>
      <c r="PBK2" s="1286"/>
      <c r="PBL2" s="1286"/>
      <c r="PBM2" s="1286"/>
      <c r="PBN2" s="1286"/>
      <c r="PBO2" s="1286"/>
      <c r="PBP2" s="1286"/>
      <c r="PBQ2" s="1286"/>
      <c r="PBR2" s="1286"/>
      <c r="PBS2" s="1286"/>
      <c r="PBT2" s="1286"/>
      <c r="PBU2" s="1286"/>
      <c r="PBV2" s="1286"/>
      <c r="PBW2" s="1286"/>
      <c r="PBX2" s="1286"/>
      <c r="PBY2" s="1286"/>
      <c r="PBZ2" s="1286"/>
      <c r="PCA2" s="1286"/>
      <c r="PCB2" s="1286"/>
      <c r="PCC2" s="1286"/>
      <c r="PCD2" s="1286"/>
      <c r="PCE2" s="1286"/>
      <c r="PCF2" s="1286"/>
      <c r="PCG2" s="1286"/>
      <c r="PCH2" s="1286"/>
      <c r="PCI2" s="1286"/>
      <c r="PCJ2" s="1286"/>
      <c r="PCK2" s="1286"/>
      <c r="PCL2" s="1286"/>
      <c r="PCM2" s="1286"/>
      <c r="PCN2" s="1286"/>
      <c r="PCO2" s="1286"/>
      <c r="PCP2" s="1286"/>
      <c r="PCQ2" s="1286"/>
      <c r="PCR2" s="1286"/>
      <c r="PCS2" s="1286"/>
      <c r="PCT2" s="1286"/>
      <c r="PCU2" s="1286"/>
      <c r="PCV2" s="1286"/>
      <c r="PCW2" s="1286"/>
      <c r="PCX2" s="1286"/>
      <c r="PCY2" s="1286"/>
      <c r="PCZ2" s="1286"/>
      <c r="PDA2" s="1286"/>
      <c r="PDB2" s="1286"/>
      <c r="PDC2" s="1286"/>
      <c r="PDD2" s="1286"/>
      <c r="PDE2" s="1286"/>
      <c r="PDF2" s="1286"/>
      <c r="PDG2" s="1286"/>
      <c r="PDH2" s="1286"/>
      <c r="PDI2" s="1286"/>
      <c r="PDJ2" s="1286"/>
      <c r="PDK2" s="1286"/>
      <c r="PDL2" s="1286"/>
      <c r="PDM2" s="1286"/>
      <c r="PDN2" s="1286"/>
      <c r="PDO2" s="1286"/>
      <c r="PDP2" s="1286"/>
      <c r="PDQ2" s="1286"/>
      <c r="PDR2" s="1286"/>
      <c r="PDS2" s="1286"/>
      <c r="PDT2" s="1286"/>
      <c r="PDU2" s="1286"/>
      <c r="PDV2" s="1286"/>
      <c r="PDW2" s="1286"/>
      <c r="PDX2" s="1286"/>
      <c r="PDY2" s="1286"/>
      <c r="PDZ2" s="1286"/>
      <c r="PEA2" s="1286"/>
      <c r="PEB2" s="1286"/>
      <c r="PEC2" s="1286"/>
      <c r="PED2" s="1286"/>
      <c r="PEE2" s="1286"/>
      <c r="PEF2" s="1286"/>
      <c r="PEG2" s="1286"/>
      <c r="PEH2" s="1286"/>
      <c r="PEI2" s="1286"/>
      <c r="PEJ2" s="1286"/>
      <c r="PEK2" s="1286"/>
      <c r="PEL2" s="1286"/>
      <c r="PEM2" s="1286"/>
      <c r="PEN2" s="1286"/>
      <c r="PEO2" s="1286"/>
      <c r="PEP2" s="1286"/>
      <c r="PEQ2" s="1286"/>
      <c r="PER2" s="1286"/>
      <c r="PES2" s="1286"/>
      <c r="PET2" s="1286"/>
      <c r="PEU2" s="1286"/>
      <c r="PEV2" s="1286"/>
      <c r="PEW2" s="1286"/>
      <c r="PEX2" s="1286"/>
      <c r="PEY2" s="1286"/>
      <c r="PEZ2" s="1286"/>
      <c r="PFA2" s="1286"/>
      <c r="PFB2" s="1286"/>
      <c r="PFC2" s="1286"/>
      <c r="PFD2" s="1286"/>
      <c r="PFE2" s="1286"/>
      <c r="PFF2" s="1286"/>
      <c r="PFG2" s="1286"/>
      <c r="PFH2" s="1286"/>
      <c r="PFI2" s="1286"/>
      <c r="PFJ2" s="1286"/>
      <c r="PFK2" s="1286"/>
      <c r="PFL2" s="1286"/>
      <c r="PFM2" s="1286"/>
      <c r="PFN2" s="1286"/>
      <c r="PFO2" s="1286"/>
      <c r="PFP2" s="1286"/>
      <c r="PFQ2" s="1286"/>
      <c r="PFR2" s="1286"/>
      <c r="PFS2" s="1286"/>
      <c r="PFT2" s="1286"/>
      <c r="PFU2" s="1286"/>
      <c r="PFV2" s="1286"/>
      <c r="PFW2" s="1286"/>
      <c r="PFX2" s="1286"/>
      <c r="PFY2" s="1286"/>
      <c r="PFZ2" s="1286"/>
      <c r="PGA2" s="1286"/>
      <c r="PGB2" s="1286"/>
      <c r="PGC2" s="1286"/>
      <c r="PGD2" s="1286"/>
      <c r="PGE2" s="1286"/>
      <c r="PGF2" s="1286"/>
      <c r="PGG2" s="1286"/>
      <c r="PGH2" s="1286"/>
      <c r="PGI2" s="1286"/>
      <c r="PGJ2" s="1286"/>
      <c r="PGK2" s="1286"/>
      <c r="PGL2" s="1286"/>
      <c r="PGM2" s="1286"/>
      <c r="PGN2" s="1286"/>
      <c r="PGO2" s="1286"/>
      <c r="PGP2" s="1286"/>
      <c r="PGQ2" s="1286"/>
      <c r="PGR2" s="1286"/>
      <c r="PGS2" s="1286"/>
      <c r="PGT2" s="1286"/>
      <c r="PGU2" s="1286"/>
      <c r="PGV2" s="1286"/>
      <c r="PGW2" s="1286"/>
      <c r="PGX2" s="1286"/>
      <c r="PGY2" s="1286"/>
      <c r="PGZ2" s="1286"/>
      <c r="PHA2" s="1286"/>
      <c r="PHB2" s="1286"/>
      <c r="PHC2" s="1286"/>
      <c r="PHD2" s="1286"/>
      <c r="PHE2" s="1286"/>
      <c r="PHF2" s="1286"/>
      <c r="PHG2" s="1286"/>
      <c r="PHH2" s="1286"/>
      <c r="PHI2" s="1286"/>
      <c r="PHJ2" s="1286"/>
      <c r="PHK2" s="1286"/>
      <c r="PHL2" s="1286"/>
      <c r="PHM2" s="1286"/>
      <c r="PHN2" s="1286"/>
      <c r="PHO2" s="1286"/>
      <c r="PHP2" s="1286"/>
      <c r="PHQ2" s="1286"/>
      <c r="PHR2" s="1286"/>
      <c r="PHS2" s="1286"/>
      <c r="PHT2" s="1286"/>
      <c r="PHU2" s="1286"/>
      <c r="PHV2" s="1286"/>
      <c r="PHW2" s="1286"/>
      <c r="PHX2" s="1286"/>
      <c r="PHY2" s="1286"/>
      <c r="PHZ2" s="1286"/>
      <c r="PIA2" s="1286"/>
      <c r="PIB2" s="1286"/>
      <c r="PIC2" s="1286"/>
      <c r="PID2" s="1286"/>
      <c r="PIE2" s="1286"/>
      <c r="PIF2" s="1286"/>
      <c r="PIG2" s="1286"/>
      <c r="PIH2" s="1286"/>
      <c r="PII2" s="1286"/>
      <c r="PIJ2" s="1286"/>
      <c r="PIK2" s="1286"/>
      <c r="PIL2" s="1286"/>
      <c r="PIM2" s="1286"/>
      <c r="PIN2" s="1286"/>
      <c r="PIO2" s="1286"/>
      <c r="PIP2" s="1286"/>
      <c r="PIQ2" s="1286"/>
      <c r="PIR2" s="1286"/>
      <c r="PIS2" s="1286"/>
      <c r="PIT2" s="1286"/>
      <c r="PIU2" s="1286"/>
      <c r="PIV2" s="1286"/>
      <c r="PIW2" s="1286"/>
      <c r="PIX2" s="1286"/>
      <c r="PIY2" s="1286"/>
      <c r="PIZ2" s="1286"/>
      <c r="PJA2" s="1286"/>
      <c r="PJB2" s="1286"/>
      <c r="PJC2" s="1286"/>
      <c r="PJD2" s="1286"/>
      <c r="PJE2" s="1286"/>
      <c r="PJF2" s="1286"/>
      <c r="PJG2" s="1286"/>
      <c r="PJH2" s="1286"/>
      <c r="PJI2" s="1286"/>
      <c r="PJJ2" s="1286"/>
      <c r="PJK2" s="1286"/>
      <c r="PJL2" s="1286"/>
      <c r="PJM2" s="1286"/>
      <c r="PJN2" s="1286"/>
      <c r="PJO2" s="1286"/>
      <c r="PJP2" s="1286"/>
      <c r="PJQ2" s="1286"/>
      <c r="PJR2" s="1286"/>
      <c r="PJS2" s="1286"/>
      <c r="PJT2" s="1286"/>
      <c r="PJU2" s="1286"/>
      <c r="PJV2" s="1286"/>
      <c r="PJW2" s="1286"/>
      <c r="PJX2" s="1286"/>
      <c r="PJY2" s="1286"/>
      <c r="PJZ2" s="1286"/>
      <c r="PKA2" s="1286"/>
      <c r="PKB2" s="1286"/>
      <c r="PKC2" s="1286"/>
      <c r="PKD2" s="1286"/>
      <c r="PKE2" s="1286"/>
      <c r="PKF2" s="1286"/>
      <c r="PKG2" s="1286"/>
      <c r="PKH2" s="1286"/>
      <c r="PKI2" s="1286"/>
      <c r="PKJ2" s="1286"/>
      <c r="PKK2" s="1286"/>
      <c r="PKL2" s="1286"/>
      <c r="PKM2" s="1286"/>
      <c r="PKN2" s="1286"/>
      <c r="PKO2" s="1286"/>
      <c r="PKP2" s="1286"/>
      <c r="PKQ2" s="1286"/>
      <c r="PKR2" s="1286"/>
      <c r="PKS2" s="1286"/>
      <c r="PKT2" s="1286"/>
      <c r="PKU2" s="1286"/>
      <c r="PKV2" s="1286"/>
      <c r="PKW2" s="1286"/>
      <c r="PKX2" s="1286"/>
      <c r="PKY2" s="1286"/>
      <c r="PKZ2" s="1286"/>
      <c r="PLA2" s="1286"/>
      <c r="PLB2" s="1286"/>
      <c r="PLC2" s="1286"/>
      <c r="PLD2" s="1286"/>
      <c r="PLE2" s="1286"/>
      <c r="PLF2" s="1286"/>
      <c r="PLG2" s="1286"/>
      <c r="PLH2" s="1286"/>
      <c r="PLI2" s="1286"/>
      <c r="PLJ2" s="1286"/>
      <c r="PLK2" s="1286"/>
      <c r="PLL2" s="1286"/>
      <c r="PLM2" s="1286"/>
      <c r="PLN2" s="1286"/>
      <c r="PLO2" s="1286"/>
      <c r="PLP2" s="1286"/>
      <c r="PLQ2" s="1286"/>
      <c r="PLR2" s="1286"/>
      <c r="PLS2" s="1286"/>
      <c r="PLT2" s="1286"/>
      <c r="PLU2" s="1286"/>
      <c r="PLV2" s="1286"/>
      <c r="PLW2" s="1286"/>
      <c r="PLX2" s="1286"/>
      <c r="PLY2" s="1286"/>
      <c r="PLZ2" s="1286"/>
      <c r="PMA2" s="1286"/>
      <c r="PMB2" s="1286"/>
      <c r="PMC2" s="1286"/>
      <c r="PMD2" s="1286"/>
      <c r="PME2" s="1286"/>
      <c r="PMF2" s="1286"/>
      <c r="PMG2" s="1286"/>
      <c r="PMH2" s="1286"/>
      <c r="PMI2" s="1286"/>
      <c r="PMJ2" s="1286"/>
      <c r="PMK2" s="1286"/>
      <c r="PML2" s="1286"/>
      <c r="PMM2" s="1286"/>
      <c r="PMN2" s="1286"/>
      <c r="PMO2" s="1286"/>
      <c r="PMP2" s="1286"/>
      <c r="PMQ2" s="1286"/>
      <c r="PMR2" s="1286"/>
      <c r="PMS2" s="1286"/>
      <c r="PMT2" s="1286"/>
      <c r="PMU2" s="1286"/>
      <c r="PMV2" s="1286"/>
      <c r="PMW2" s="1286"/>
      <c r="PMX2" s="1286"/>
      <c r="PMY2" s="1286"/>
      <c r="PMZ2" s="1286"/>
      <c r="PNA2" s="1286"/>
      <c r="PNB2" s="1286"/>
      <c r="PNC2" s="1286"/>
      <c r="PND2" s="1286"/>
      <c r="PNE2" s="1286"/>
      <c r="PNF2" s="1286"/>
      <c r="PNG2" s="1286"/>
      <c r="PNH2" s="1286"/>
      <c r="PNI2" s="1286"/>
      <c r="PNJ2" s="1286"/>
      <c r="PNK2" s="1286"/>
      <c r="PNL2" s="1286"/>
      <c r="PNM2" s="1286"/>
      <c r="PNN2" s="1286"/>
      <c r="PNO2" s="1286"/>
      <c r="PNP2" s="1286"/>
      <c r="PNQ2" s="1286"/>
      <c r="PNR2" s="1286"/>
      <c r="PNS2" s="1286"/>
      <c r="PNT2" s="1286"/>
      <c r="PNU2" s="1286"/>
      <c r="PNV2" s="1286"/>
      <c r="PNW2" s="1286"/>
      <c r="PNX2" s="1286"/>
      <c r="PNY2" s="1286"/>
      <c r="PNZ2" s="1286"/>
      <c r="POA2" s="1286"/>
      <c r="POB2" s="1286"/>
      <c r="POC2" s="1286"/>
      <c r="POD2" s="1286"/>
      <c r="POE2" s="1286"/>
      <c r="POF2" s="1286"/>
      <c r="POG2" s="1286"/>
      <c r="POH2" s="1286"/>
      <c r="POI2" s="1286"/>
      <c r="POJ2" s="1286"/>
      <c r="POK2" s="1286"/>
      <c r="POL2" s="1286"/>
      <c r="POM2" s="1286"/>
      <c r="PON2" s="1286"/>
      <c r="POO2" s="1286"/>
      <c r="POP2" s="1286"/>
      <c r="POQ2" s="1286"/>
      <c r="POR2" s="1286"/>
      <c r="POS2" s="1286"/>
      <c r="POT2" s="1286"/>
      <c r="POU2" s="1286"/>
      <c r="POV2" s="1286"/>
      <c r="POW2" s="1286"/>
      <c r="POX2" s="1286"/>
      <c r="POY2" s="1286"/>
      <c r="POZ2" s="1286"/>
      <c r="PPA2" s="1286"/>
      <c r="PPB2" s="1286"/>
      <c r="PPC2" s="1286"/>
      <c r="PPD2" s="1286"/>
      <c r="PPE2" s="1286"/>
      <c r="PPF2" s="1286"/>
      <c r="PPG2" s="1286"/>
      <c r="PPH2" s="1286"/>
      <c r="PPI2" s="1286"/>
      <c r="PPJ2" s="1286"/>
      <c r="PPK2" s="1286"/>
      <c r="PPL2" s="1286"/>
      <c r="PPM2" s="1286"/>
      <c r="PPN2" s="1286"/>
      <c r="PPO2" s="1286"/>
      <c r="PPP2" s="1286"/>
      <c r="PPQ2" s="1286"/>
      <c r="PPR2" s="1286"/>
      <c r="PPS2" s="1286"/>
      <c r="PPT2" s="1286"/>
      <c r="PPU2" s="1286"/>
      <c r="PPV2" s="1286"/>
      <c r="PPW2" s="1286"/>
      <c r="PPX2" s="1286"/>
      <c r="PPY2" s="1286"/>
      <c r="PPZ2" s="1286"/>
      <c r="PQA2" s="1286"/>
      <c r="PQB2" s="1286"/>
      <c r="PQC2" s="1286"/>
      <c r="PQD2" s="1286"/>
      <c r="PQE2" s="1286"/>
      <c r="PQF2" s="1286"/>
      <c r="PQG2" s="1286"/>
      <c r="PQH2" s="1286"/>
      <c r="PQI2" s="1286"/>
      <c r="PQJ2" s="1286"/>
      <c r="PQK2" s="1286"/>
      <c r="PQL2" s="1286"/>
      <c r="PQM2" s="1286"/>
      <c r="PQN2" s="1286"/>
      <c r="PQO2" s="1286"/>
      <c r="PQP2" s="1286"/>
      <c r="PQQ2" s="1286"/>
      <c r="PQR2" s="1286"/>
      <c r="PQS2" s="1286"/>
      <c r="PQT2" s="1286"/>
      <c r="PQU2" s="1286"/>
      <c r="PQV2" s="1286"/>
      <c r="PQW2" s="1286"/>
      <c r="PQX2" s="1286"/>
      <c r="PQY2" s="1286"/>
      <c r="PQZ2" s="1286"/>
      <c r="PRA2" s="1286"/>
      <c r="PRB2" s="1286"/>
      <c r="PRC2" s="1286"/>
      <c r="PRD2" s="1286"/>
      <c r="PRE2" s="1286"/>
      <c r="PRF2" s="1286"/>
      <c r="PRG2" s="1286"/>
      <c r="PRH2" s="1286"/>
      <c r="PRI2" s="1286"/>
      <c r="PRJ2" s="1286"/>
      <c r="PRK2" s="1286"/>
      <c r="PRL2" s="1286"/>
      <c r="PRM2" s="1286"/>
      <c r="PRN2" s="1286"/>
      <c r="PRO2" s="1286"/>
      <c r="PRP2" s="1286"/>
      <c r="PRQ2" s="1286"/>
      <c r="PRR2" s="1286"/>
      <c r="PRS2" s="1286"/>
      <c r="PRT2" s="1286"/>
      <c r="PRU2" s="1286"/>
      <c r="PRV2" s="1286"/>
      <c r="PRW2" s="1286"/>
      <c r="PRX2" s="1286"/>
      <c r="PRY2" s="1286"/>
      <c r="PRZ2" s="1286"/>
      <c r="PSA2" s="1286"/>
      <c r="PSB2" s="1286"/>
      <c r="PSC2" s="1286"/>
      <c r="PSD2" s="1286"/>
      <c r="PSE2" s="1286"/>
      <c r="PSF2" s="1286"/>
      <c r="PSG2" s="1286"/>
      <c r="PSH2" s="1286"/>
      <c r="PSI2" s="1286"/>
      <c r="PSJ2" s="1286"/>
      <c r="PSK2" s="1286"/>
      <c r="PSL2" s="1286"/>
      <c r="PSM2" s="1286"/>
      <c r="PSN2" s="1286"/>
      <c r="PSO2" s="1286"/>
      <c r="PSP2" s="1286"/>
      <c r="PSQ2" s="1286"/>
      <c r="PSR2" s="1286"/>
      <c r="PSS2" s="1286"/>
      <c r="PST2" s="1286"/>
      <c r="PSU2" s="1286"/>
      <c r="PSV2" s="1286"/>
      <c r="PSW2" s="1286"/>
      <c r="PSX2" s="1286"/>
      <c r="PSY2" s="1286"/>
      <c r="PSZ2" s="1286"/>
      <c r="PTA2" s="1286"/>
      <c r="PTB2" s="1286"/>
      <c r="PTC2" s="1286"/>
      <c r="PTD2" s="1286"/>
      <c r="PTE2" s="1286"/>
      <c r="PTF2" s="1286"/>
      <c r="PTG2" s="1286"/>
      <c r="PTH2" s="1286"/>
      <c r="PTI2" s="1286"/>
      <c r="PTJ2" s="1286"/>
      <c r="PTK2" s="1286"/>
      <c r="PTL2" s="1286"/>
      <c r="PTM2" s="1286"/>
      <c r="PTN2" s="1286"/>
      <c r="PTO2" s="1286"/>
      <c r="PTP2" s="1286"/>
      <c r="PTQ2" s="1286"/>
      <c r="PTR2" s="1286"/>
      <c r="PTS2" s="1286"/>
      <c r="PTT2" s="1286"/>
      <c r="PTU2" s="1286"/>
      <c r="PTV2" s="1286"/>
      <c r="PTW2" s="1286"/>
      <c r="PTX2" s="1286"/>
      <c r="PTY2" s="1286"/>
      <c r="PTZ2" s="1286"/>
      <c r="PUA2" s="1286"/>
      <c r="PUB2" s="1286"/>
      <c r="PUC2" s="1286"/>
      <c r="PUD2" s="1286"/>
      <c r="PUE2" s="1286"/>
      <c r="PUF2" s="1286"/>
      <c r="PUG2" s="1286"/>
      <c r="PUH2" s="1286"/>
      <c r="PUI2" s="1286"/>
      <c r="PUJ2" s="1286"/>
      <c r="PUK2" s="1286"/>
      <c r="PUL2" s="1286"/>
      <c r="PUM2" s="1286"/>
      <c r="PUN2" s="1286"/>
      <c r="PUO2" s="1286"/>
      <c r="PUP2" s="1286"/>
      <c r="PUQ2" s="1286"/>
      <c r="PUR2" s="1286"/>
      <c r="PUS2" s="1286"/>
      <c r="PUT2" s="1286"/>
      <c r="PUU2" s="1286"/>
      <c r="PUV2" s="1286"/>
      <c r="PUW2" s="1286"/>
      <c r="PUX2" s="1286"/>
      <c r="PUY2" s="1286"/>
      <c r="PUZ2" s="1286"/>
      <c r="PVA2" s="1286"/>
      <c r="PVB2" s="1286"/>
      <c r="PVC2" s="1286"/>
      <c r="PVD2" s="1286"/>
      <c r="PVE2" s="1286"/>
      <c r="PVF2" s="1286"/>
      <c r="PVG2" s="1286"/>
      <c r="PVH2" s="1286"/>
      <c r="PVI2" s="1286"/>
      <c r="PVJ2" s="1286"/>
      <c r="PVK2" s="1286"/>
      <c r="PVL2" s="1286"/>
      <c r="PVM2" s="1286"/>
      <c r="PVN2" s="1286"/>
      <c r="PVO2" s="1286"/>
      <c r="PVP2" s="1286"/>
      <c r="PVQ2" s="1286"/>
      <c r="PVR2" s="1286"/>
      <c r="PVS2" s="1286"/>
      <c r="PVT2" s="1286"/>
      <c r="PVU2" s="1286"/>
      <c r="PVV2" s="1286"/>
      <c r="PVW2" s="1286"/>
      <c r="PVX2" s="1286"/>
      <c r="PVY2" s="1286"/>
      <c r="PVZ2" s="1286"/>
      <c r="PWA2" s="1286"/>
      <c r="PWB2" s="1286"/>
      <c r="PWC2" s="1286"/>
      <c r="PWD2" s="1286"/>
      <c r="PWE2" s="1286"/>
      <c r="PWF2" s="1286"/>
      <c r="PWG2" s="1286"/>
      <c r="PWH2" s="1286"/>
      <c r="PWI2" s="1286"/>
      <c r="PWJ2" s="1286"/>
      <c r="PWK2" s="1286"/>
      <c r="PWL2" s="1286"/>
      <c r="PWM2" s="1286"/>
      <c r="PWN2" s="1286"/>
      <c r="PWO2" s="1286"/>
      <c r="PWP2" s="1286"/>
      <c r="PWQ2" s="1286"/>
      <c r="PWR2" s="1286"/>
      <c r="PWS2" s="1286"/>
      <c r="PWT2" s="1286"/>
      <c r="PWU2" s="1286"/>
      <c r="PWV2" s="1286"/>
      <c r="PWW2" s="1286"/>
      <c r="PWX2" s="1286"/>
      <c r="PWY2" s="1286"/>
      <c r="PWZ2" s="1286"/>
      <c r="PXA2" s="1286"/>
      <c r="PXB2" s="1286"/>
      <c r="PXC2" s="1286"/>
      <c r="PXD2" s="1286"/>
      <c r="PXE2" s="1286"/>
      <c r="PXF2" s="1286"/>
      <c r="PXG2" s="1286"/>
      <c r="PXH2" s="1286"/>
      <c r="PXI2" s="1286"/>
      <c r="PXJ2" s="1286"/>
      <c r="PXK2" s="1286"/>
      <c r="PXL2" s="1286"/>
      <c r="PXM2" s="1286"/>
      <c r="PXN2" s="1286"/>
      <c r="PXO2" s="1286"/>
      <c r="PXP2" s="1286"/>
      <c r="PXQ2" s="1286"/>
      <c r="PXR2" s="1286"/>
      <c r="PXS2" s="1286"/>
      <c r="PXT2" s="1286"/>
      <c r="PXU2" s="1286"/>
      <c r="PXV2" s="1286"/>
      <c r="PXW2" s="1286"/>
      <c r="PXX2" s="1286"/>
      <c r="PXY2" s="1286"/>
      <c r="PXZ2" s="1286"/>
      <c r="PYA2" s="1286"/>
      <c r="PYB2" s="1286"/>
      <c r="PYC2" s="1286"/>
      <c r="PYD2" s="1286"/>
      <c r="PYE2" s="1286"/>
      <c r="PYF2" s="1286"/>
      <c r="PYG2" s="1286"/>
      <c r="PYH2" s="1286"/>
      <c r="PYI2" s="1286"/>
      <c r="PYJ2" s="1286"/>
      <c r="PYK2" s="1286"/>
      <c r="PYL2" s="1286"/>
      <c r="PYM2" s="1286"/>
      <c r="PYN2" s="1286"/>
      <c r="PYO2" s="1286"/>
      <c r="PYP2" s="1286"/>
      <c r="PYQ2" s="1286"/>
      <c r="PYR2" s="1286"/>
      <c r="PYS2" s="1286"/>
      <c r="PYT2" s="1286"/>
      <c r="PYU2" s="1286"/>
      <c r="PYV2" s="1286"/>
      <c r="PYW2" s="1286"/>
      <c r="PYX2" s="1286"/>
      <c r="PYY2" s="1286"/>
      <c r="PYZ2" s="1286"/>
      <c r="PZA2" s="1286"/>
      <c r="PZB2" s="1286"/>
      <c r="PZC2" s="1286"/>
      <c r="PZD2" s="1286"/>
      <c r="PZE2" s="1286"/>
      <c r="PZF2" s="1286"/>
      <c r="PZG2" s="1286"/>
      <c r="PZH2" s="1286"/>
      <c r="PZI2" s="1286"/>
      <c r="PZJ2" s="1286"/>
      <c r="PZK2" s="1286"/>
      <c r="PZL2" s="1286"/>
      <c r="PZM2" s="1286"/>
      <c r="PZN2" s="1286"/>
      <c r="PZO2" s="1286"/>
      <c r="PZP2" s="1286"/>
      <c r="PZQ2" s="1286"/>
      <c r="PZR2" s="1286"/>
      <c r="PZS2" s="1286"/>
      <c r="PZT2" s="1286"/>
      <c r="PZU2" s="1286"/>
      <c r="PZV2" s="1286"/>
      <c r="PZW2" s="1286"/>
      <c r="PZX2" s="1286"/>
      <c r="PZY2" s="1286"/>
      <c r="PZZ2" s="1286"/>
      <c r="QAA2" s="1286"/>
      <c r="QAB2" s="1286"/>
      <c r="QAC2" s="1286"/>
      <c r="QAD2" s="1286"/>
      <c r="QAE2" s="1286"/>
      <c r="QAF2" s="1286"/>
      <c r="QAG2" s="1286"/>
      <c r="QAH2" s="1286"/>
      <c r="QAI2" s="1286"/>
      <c r="QAJ2" s="1286"/>
      <c r="QAK2" s="1286"/>
      <c r="QAL2" s="1286"/>
      <c r="QAM2" s="1286"/>
      <c r="QAN2" s="1286"/>
      <c r="QAO2" s="1286"/>
      <c r="QAP2" s="1286"/>
      <c r="QAQ2" s="1286"/>
      <c r="QAR2" s="1286"/>
      <c r="QAS2" s="1286"/>
      <c r="QAT2" s="1286"/>
      <c r="QAU2" s="1286"/>
      <c r="QAV2" s="1286"/>
      <c r="QAW2" s="1286"/>
      <c r="QAX2" s="1286"/>
      <c r="QAY2" s="1286"/>
      <c r="QAZ2" s="1286"/>
      <c r="QBA2" s="1286"/>
      <c r="QBB2" s="1286"/>
      <c r="QBC2" s="1286"/>
      <c r="QBD2" s="1286"/>
      <c r="QBE2" s="1286"/>
      <c r="QBF2" s="1286"/>
      <c r="QBG2" s="1286"/>
      <c r="QBH2" s="1286"/>
      <c r="QBI2" s="1286"/>
      <c r="QBJ2" s="1286"/>
      <c r="QBK2" s="1286"/>
      <c r="QBL2" s="1286"/>
      <c r="QBM2" s="1286"/>
      <c r="QBN2" s="1286"/>
      <c r="QBO2" s="1286"/>
      <c r="QBP2" s="1286"/>
      <c r="QBQ2" s="1286"/>
      <c r="QBR2" s="1286"/>
      <c r="QBS2" s="1286"/>
      <c r="QBT2" s="1286"/>
      <c r="QBU2" s="1286"/>
      <c r="QBV2" s="1286"/>
      <c r="QBW2" s="1286"/>
      <c r="QBX2" s="1286"/>
      <c r="QBY2" s="1286"/>
      <c r="QBZ2" s="1286"/>
      <c r="QCA2" s="1286"/>
      <c r="QCB2" s="1286"/>
      <c r="QCC2" s="1286"/>
      <c r="QCD2" s="1286"/>
      <c r="QCE2" s="1286"/>
      <c r="QCF2" s="1286"/>
      <c r="QCG2" s="1286"/>
      <c r="QCH2" s="1286"/>
      <c r="QCI2" s="1286"/>
      <c r="QCJ2" s="1286"/>
      <c r="QCK2" s="1286"/>
      <c r="QCL2" s="1286"/>
      <c r="QCM2" s="1286"/>
      <c r="QCN2" s="1286"/>
      <c r="QCO2" s="1286"/>
      <c r="QCP2" s="1286"/>
      <c r="QCQ2" s="1286"/>
      <c r="QCR2" s="1286"/>
      <c r="QCS2" s="1286"/>
      <c r="QCT2" s="1286"/>
      <c r="QCU2" s="1286"/>
      <c r="QCV2" s="1286"/>
      <c r="QCW2" s="1286"/>
      <c r="QCX2" s="1286"/>
      <c r="QCY2" s="1286"/>
      <c r="QCZ2" s="1286"/>
      <c r="QDA2" s="1286"/>
      <c r="QDB2" s="1286"/>
      <c r="QDC2" s="1286"/>
      <c r="QDD2" s="1286"/>
      <c r="QDE2" s="1286"/>
      <c r="QDF2" s="1286"/>
      <c r="QDG2" s="1286"/>
      <c r="QDH2" s="1286"/>
      <c r="QDI2" s="1286"/>
      <c r="QDJ2" s="1286"/>
      <c r="QDK2" s="1286"/>
      <c r="QDL2" s="1286"/>
      <c r="QDM2" s="1286"/>
      <c r="QDN2" s="1286"/>
      <c r="QDO2" s="1286"/>
      <c r="QDP2" s="1286"/>
      <c r="QDQ2" s="1286"/>
      <c r="QDR2" s="1286"/>
      <c r="QDS2" s="1286"/>
      <c r="QDT2" s="1286"/>
      <c r="QDU2" s="1286"/>
      <c r="QDV2" s="1286"/>
      <c r="QDW2" s="1286"/>
      <c r="QDX2" s="1286"/>
      <c r="QDY2" s="1286"/>
      <c r="QDZ2" s="1286"/>
      <c r="QEA2" s="1286"/>
      <c r="QEB2" s="1286"/>
      <c r="QEC2" s="1286"/>
      <c r="QED2" s="1286"/>
      <c r="QEE2" s="1286"/>
      <c r="QEF2" s="1286"/>
      <c r="QEG2" s="1286"/>
      <c r="QEH2" s="1286"/>
      <c r="QEI2" s="1286"/>
      <c r="QEJ2" s="1286"/>
      <c r="QEK2" s="1286"/>
      <c r="QEL2" s="1286"/>
      <c r="QEM2" s="1286"/>
      <c r="QEN2" s="1286"/>
      <c r="QEO2" s="1286"/>
      <c r="QEP2" s="1286"/>
      <c r="QEQ2" s="1286"/>
      <c r="QER2" s="1286"/>
      <c r="QES2" s="1286"/>
      <c r="QET2" s="1286"/>
      <c r="QEU2" s="1286"/>
      <c r="QEV2" s="1286"/>
      <c r="QEW2" s="1286"/>
      <c r="QEX2" s="1286"/>
      <c r="QEY2" s="1286"/>
      <c r="QEZ2" s="1286"/>
      <c r="QFA2" s="1286"/>
      <c r="QFB2" s="1286"/>
      <c r="QFC2" s="1286"/>
      <c r="QFD2" s="1286"/>
      <c r="QFE2" s="1286"/>
      <c r="QFF2" s="1286"/>
      <c r="QFG2" s="1286"/>
      <c r="QFH2" s="1286"/>
      <c r="QFI2" s="1286"/>
      <c r="QFJ2" s="1286"/>
      <c r="QFK2" s="1286"/>
      <c r="QFL2" s="1286"/>
      <c r="QFM2" s="1286"/>
      <c r="QFN2" s="1286"/>
      <c r="QFO2" s="1286"/>
      <c r="QFP2" s="1286"/>
      <c r="QFQ2" s="1286"/>
      <c r="QFR2" s="1286"/>
      <c r="QFS2" s="1286"/>
      <c r="QFT2" s="1286"/>
      <c r="QFU2" s="1286"/>
      <c r="QFV2" s="1286"/>
      <c r="QFW2" s="1286"/>
      <c r="QFX2" s="1286"/>
      <c r="QFY2" s="1286"/>
      <c r="QFZ2" s="1286"/>
      <c r="QGA2" s="1286"/>
      <c r="QGB2" s="1286"/>
      <c r="QGC2" s="1286"/>
      <c r="QGD2" s="1286"/>
      <c r="QGE2" s="1286"/>
      <c r="QGF2" s="1286"/>
      <c r="QGG2" s="1286"/>
      <c r="QGH2" s="1286"/>
      <c r="QGI2" s="1286"/>
      <c r="QGJ2" s="1286"/>
      <c r="QGK2" s="1286"/>
      <c r="QGL2" s="1286"/>
      <c r="QGM2" s="1286"/>
      <c r="QGN2" s="1286"/>
      <c r="QGO2" s="1286"/>
      <c r="QGP2" s="1286"/>
      <c r="QGQ2" s="1286"/>
      <c r="QGR2" s="1286"/>
      <c r="QGS2" s="1286"/>
      <c r="QGT2" s="1286"/>
      <c r="QGU2" s="1286"/>
      <c r="QGV2" s="1286"/>
      <c r="QGW2" s="1286"/>
      <c r="QGX2" s="1286"/>
      <c r="QGY2" s="1286"/>
      <c r="QGZ2" s="1286"/>
      <c r="QHA2" s="1286"/>
      <c r="QHB2" s="1286"/>
      <c r="QHC2" s="1286"/>
      <c r="QHD2" s="1286"/>
      <c r="QHE2" s="1286"/>
      <c r="QHF2" s="1286"/>
      <c r="QHG2" s="1286"/>
      <c r="QHH2" s="1286"/>
      <c r="QHI2" s="1286"/>
      <c r="QHJ2" s="1286"/>
      <c r="QHK2" s="1286"/>
      <c r="QHL2" s="1286"/>
      <c r="QHM2" s="1286"/>
      <c r="QHN2" s="1286"/>
      <c r="QHO2" s="1286"/>
      <c r="QHP2" s="1286"/>
      <c r="QHQ2" s="1286"/>
      <c r="QHR2" s="1286"/>
      <c r="QHS2" s="1286"/>
      <c r="QHT2" s="1286"/>
      <c r="QHU2" s="1286"/>
      <c r="QHV2" s="1286"/>
      <c r="QHW2" s="1286"/>
      <c r="QHX2" s="1286"/>
      <c r="QHY2" s="1286"/>
      <c r="QHZ2" s="1286"/>
      <c r="QIA2" s="1286"/>
      <c r="QIB2" s="1286"/>
      <c r="QIC2" s="1286"/>
      <c r="QID2" s="1286"/>
      <c r="QIE2" s="1286"/>
      <c r="QIF2" s="1286"/>
      <c r="QIG2" s="1286"/>
      <c r="QIH2" s="1286"/>
      <c r="QII2" s="1286"/>
      <c r="QIJ2" s="1286"/>
      <c r="QIK2" s="1286"/>
      <c r="QIL2" s="1286"/>
      <c r="QIM2" s="1286"/>
      <c r="QIN2" s="1286"/>
      <c r="QIO2" s="1286"/>
      <c r="QIP2" s="1286"/>
      <c r="QIQ2" s="1286"/>
      <c r="QIR2" s="1286"/>
      <c r="QIS2" s="1286"/>
      <c r="QIT2" s="1286"/>
      <c r="QIU2" s="1286"/>
      <c r="QIV2" s="1286"/>
      <c r="QIW2" s="1286"/>
      <c r="QIX2" s="1286"/>
      <c r="QIY2" s="1286"/>
      <c r="QIZ2" s="1286"/>
      <c r="QJA2" s="1286"/>
      <c r="QJB2" s="1286"/>
      <c r="QJC2" s="1286"/>
      <c r="QJD2" s="1286"/>
      <c r="QJE2" s="1286"/>
      <c r="QJF2" s="1286"/>
      <c r="QJG2" s="1286"/>
      <c r="QJH2" s="1286"/>
      <c r="QJI2" s="1286"/>
      <c r="QJJ2" s="1286"/>
      <c r="QJK2" s="1286"/>
      <c r="QJL2" s="1286"/>
      <c r="QJM2" s="1286"/>
      <c r="QJN2" s="1286"/>
      <c r="QJO2" s="1286"/>
      <c r="QJP2" s="1286"/>
      <c r="QJQ2" s="1286"/>
      <c r="QJR2" s="1286"/>
      <c r="QJS2" s="1286"/>
      <c r="QJT2" s="1286"/>
      <c r="QJU2" s="1286"/>
      <c r="QJV2" s="1286"/>
      <c r="QJW2" s="1286"/>
      <c r="QJX2" s="1286"/>
      <c r="QJY2" s="1286"/>
      <c r="QJZ2" s="1286"/>
      <c r="QKA2" s="1286"/>
      <c r="QKB2" s="1286"/>
      <c r="QKC2" s="1286"/>
      <c r="QKD2" s="1286"/>
      <c r="QKE2" s="1286"/>
      <c r="QKF2" s="1286"/>
      <c r="QKG2" s="1286"/>
      <c r="QKH2" s="1286"/>
      <c r="QKI2" s="1286"/>
      <c r="QKJ2" s="1286"/>
      <c r="QKK2" s="1286"/>
      <c r="QKL2" s="1286"/>
      <c r="QKM2" s="1286"/>
      <c r="QKN2" s="1286"/>
      <c r="QKO2" s="1286"/>
      <c r="QKP2" s="1286"/>
      <c r="QKQ2" s="1286"/>
      <c r="QKR2" s="1286"/>
      <c r="QKS2" s="1286"/>
      <c r="QKT2" s="1286"/>
      <c r="QKU2" s="1286"/>
      <c r="QKV2" s="1286"/>
      <c r="QKW2" s="1286"/>
      <c r="QKX2" s="1286"/>
      <c r="QKY2" s="1286"/>
      <c r="QKZ2" s="1286"/>
      <c r="QLA2" s="1286"/>
      <c r="QLB2" s="1286"/>
      <c r="QLC2" s="1286"/>
      <c r="QLD2" s="1286"/>
      <c r="QLE2" s="1286"/>
      <c r="QLF2" s="1286"/>
      <c r="QLG2" s="1286"/>
      <c r="QLH2" s="1286"/>
      <c r="QLI2" s="1286"/>
      <c r="QLJ2" s="1286"/>
      <c r="QLK2" s="1286"/>
      <c r="QLL2" s="1286"/>
      <c r="QLM2" s="1286"/>
      <c r="QLN2" s="1286"/>
      <c r="QLO2" s="1286"/>
      <c r="QLP2" s="1286"/>
      <c r="QLQ2" s="1286"/>
      <c r="QLR2" s="1286"/>
      <c r="QLS2" s="1286"/>
      <c r="QLT2" s="1286"/>
      <c r="QLU2" s="1286"/>
      <c r="QLV2" s="1286"/>
      <c r="QLW2" s="1286"/>
      <c r="QLX2" s="1286"/>
      <c r="QLY2" s="1286"/>
      <c r="QLZ2" s="1286"/>
      <c r="QMA2" s="1286"/>
      <c r="QMB2" s="1286"/>
      <c r="QMC2" s="1286"/>
      <c r="QMD2" s="1286"/>
      <c r="QME2" s="1286"/>
      <c r="QMF2" s="1286"/>
      <c r="QMG2" s="1286"/>
      <c r="QMH2" s="1286"/>
      <c r="QMI2" s="1286"/>
      <c r="QMJ2" s="1286"/>
      <c r="QMK2" s="1286"/>
      <c r="QML2" s="1286"/>
      <c r="QMM2" s="1286"/>
      <c r="QMN2" s="1286"/>
      <c r="QMO2" s="1286"/>
      <c r="QMP2" s="1286"/>
      <c r="QMQ2" s="1286"/>
      <c r="QMR2" s="1286"/>
      <c r="QMS2" s="1286"/>
      <c r="QMT2" s="1286"/>
      <c r="QMU2" s="1286"/>
      <c r="QMV2" s="1286"/>
      <c r="QMW2" s="1286"/>
      <c r="QMX2" s="1286"/>
      <c r="QMY2" s="1286"/>
      <c r="QMZ2" s="1286"/>
      <c r="QNA2" s="1286"/>
      <c r="QNB2" s="1286"/>
      <c r="QNC2" s="1286"/>
      <c r="QND2" s="1286"/>
      <c r="QNE2" s="1286"/>
      <c r="QNF2" s="1286"/>
      <c r="QNG2" s="1286"/>
      <c r="QNH2" s="1286"/>
      <c r="QNI2" s="1286"/>
      <c r="QNJ2" s="1286"/>
      <c r="QNK2" s="1286"/>
      <c r="QNL2" s="1286"/>
      <c r="QNM2" s="1286"/>
      <c r="QNN2" s="1286"/>
      <c r="QNO2" s="1286"/>
      <c r="QNP2" s="1286"/>
      <c r="QNQ2" s="1286"/>
      <c r="QNR2" s="1286"/>
      <c r="QNS2" s="1286"/>
      <c r="QNT2" s="1286"/>
      <c r="QNU2" s="1286"/>
      <c r="QNV2" s="1286"/>
      <c r="QNW2" s="1286"/>
      <c r="QNX2" s="1286"/>
      <c r="QNY2" s="1286"/>
      <c r="QNZ2" s="1286"/>
      <c r="QOA2" s="1286"/>
      <c r="QOB2" s="1286"/>
      <c r="QOC2" s="1286"/>
      <c r="QOD2" s="1286"/>
      <c r="QOE2" s="1286"/>
      <c r="QOF2" s="1286"/>
      <c r="QOG2" s="1286"/>
      <c r="QOH2" s="1286"/>
      <c r="QOI2" s="1286"/>
      <c r="QOJ2" s="1286"/>
      <c r="QOK2" s="1286"/>
      <c r="QOL2" s="1286"/>
      <c r="QOM2" s="1286"/>
      <c r="QON2" s="1286"/>
      <c r="QOO2" s="1286"/>
      <c r="QOP2" s="1286"/>
      <c r="QOQ2" s="1286"/>
      <c r="QOR2" s="1286"/>
      <c r="QOS2" s="1286"/>
      <c r="QOT2" s="1286"/>
      <c r="QOU2" s="1286"/>
      <c r="QOV2" s="1286"/>
      <c r="QOW2" s="1286"/>
      <c r="QOX2" s="1286"/>
      <c r="QOY2" s="1286"/>
      <c r="QOZ2" s="1286"/>
      <c r="QPA2" s="1286"/>
      <c r="QPB2" s="1286"/>
      <c r="QPC2" s="1286"/>
      <c r="QPD2" s="1286"/>
      <c r="QPE2" s="1286"/>
      <c r="QPF2" s="1286"/>
      <c r="QPG2" s="1286"/>
      <c r="QPH2" s="1286"/>
      <c r="QPI2" s="1286"/>
      <c r="QPJ2" s="1286"/>
      <c r="QPK2" s="1286"/>
      <c r="QPL2" s="1286"/>
      <c r="QPM2" s="1286"/>
      <c r="QPN2" s="1286"/>
      <c r="QPO2" s="1286"/>
      <c r="QPP2" s="1286"/>
      <c r="QPQ2" s="1286"/>
      <c r="QPR2" s="1286"/>
      <c r="QPS2" s="1286"/>
      <c r="QPT2" s="1286"/>
      <c r="QPU2" s="1286"/>
      <c r="QPV2" s="1286"/>
      <c r="QPW2" s="1286"/>
      <c r="QPX2" s="1286"/>
      <c r="QPY2" s="1286"/>
      <c r="QPZ2" s="1286"/>
      <c r="QQA2" s="1286"/>
      <c r="QQB2" s="1286"/>
      <c r="QQC2" s="1286"/>
      <c r="QQD2" s="1286"/>
      <c r="QQE2" s="1286"/>
      <c r="QQF2" s="1286"/>
      <c r="QQG2" s="1286"/>
      <c r="QQH2" s="1286"/>
      <c r="QQI2" s="1286"/>
      <c r="QQJ2" s="1286"/>
      <c r="QQK2" s="1286"/>
      <c r="QQL2" s="1286"/>
      <c r="QQM2" s="1286"/>
      <c r="QQN2" s="1286"/>
      <c r="QQO2" s="1286"/>
      <c r="QQP2" s="1286"/>
      <c r="QQQ2" s="1286"/>
      <c r="QQR2" s="1286"/>
      <c r="QQS2" s="1286"/>
      <c r="QQT2" s="1286"/>
      <c r="QQU2" s="1286"/>
      <c r="QQV2" s="1286"/>
      <c r="QQW2" s="1286"/>
      <c r="QQX2" s="1286"/>
      <c r="QQY2" s="1286"/>
      <c r="QQZ2" s="1286"/>
      <c r="QRA2" s="1286"/>
      <c r="QRB2" s="1286"/>
      <c r="QRC2" s="1286"/>
      <c r="QRD2" s="1286"/>
      <c r="QRE2" s="1286"/>
      <c r="QRF2" s="1286"/>
      <c r="QRG2" s="1286"/>
      <c r="QRH2" s="1286"/>
      <c r="QRI2" s="1286"/>
      <c r="QRJ2" s="1286"/>
      <c r="QRK2" s="1286"/>
      <c r="QRL2" s="1286"/>
      <c r="QRM2" s="1286"/>
      <c r="QRN2" s="1286"/>
      <c r="QRO2" s="1286"/>
      <c r="QRP2" s="1286"/>
      <c r="QRQ2" s="1286"/>
      <c r="QRR2" s="1286"/>
      <c r="QRS2" s="1286"/>
      <c r="QRT2" s="1286"/>
      <c r="QRU2" s="1286"/>
      <c r="QRV2" s="1286"/>
      <c r="QRW2" s="1286"/>
      <c r="QRX2" s="1286"/>
      <c r="QRY2" s="1286"/>
      <c r="QRZ2" s="1286"/>
      <c r="QSA2" s="1286"/>
      <c r="QSB2" s="1286"/>
      <c r="QSC2" s="1286"/>
      <c r="QSD2" s="1286"/>
      <c r="QSE2" s="1286"/>
      <c r="QSF2" s="1286"/>
      <c r="QSG2" s="1286"/>
      <c r="QSH2" s="1286"/>
      <c r="QSI2" s="1286"/>
      <c r="QSJ2" s="1286"/>
      <c r="QSK2" s="1286"/>
      <c r="QSL2" s="1286"/>
      <c r="QSM2" s="1286"/>
      <c r="QSN2" s="1286"/>
      <c r="QSO2" s="1286"/>
      <c r="QSP2" s="1286"/>
      <c r="QSQ2" s="1286"/>
      <c r="QSR2" s="1286"/>
      <c r="QSS2" s="1286"/>
      <c r="QST2" s="1286"/>
      <c r="QSU2" s="1286"/>
      <c r="QSV2" s="1286"/>
      <c r="QSW2" s="1286"/>
      <c r="QSX2" s="1286"/>
      <c r="QSY2" s="1286"/>
      <c r="QSZ2" s="1286"/>
      <c r="QTA2" s="1286"/>
      <c r="QTB2" s="1286"/>
      <c r="QTC2" s="1286"/>
      <c r="QTD2" s="1286"/>
      <c r="QTE2" s="1286"/>
      <c r="QTF2" s="1286"/>
      <c r="QTG2" s="1286"/>
      <c r="QTH2" s="1286"/>
      <c r="QTI2" s="1286"/>
      <c r="QTJ2" s="1286"/>
      <c r="QTK2" s="1286"/>
      <c r="QTL2" s="1286"/>
      <c r="QTM2" s="1286"/>
      <c r="QTN2" s="1286"/>
      <c r="QTO2" s="1286"/>
      <c r="QTP2" s="1286"/>
      <c r="QTQ2" s="1286"/>
      <c r="QTR2" s="1286"/>
      <c r="QTS2" s="1286"/>
      <c r="QTT2" s="1286"/>
      <c r="QTU2" s="1286"/>
      <c r="QTV2" s="1286"/>
      <c r="QTW2" s="1286"/>
      <c r="QTX2" s="1286"/>
      <c r="QTY2" s="1286"/>
      <c r="QTZ2" s="1286"/>
      <c r="QUA2" s="1286"/>
      <c r="QUB2" s="1286"/>
      <c r="QUC2" s="1286"/>
      <c r="QUD2" s="1286"/>
      <c r="QUE2" s="1286"/>
      <c r="QUF2" s="1286"/>
      <c r="QUG2" s="1286"/>
      <c r="QUH2" s="1286"/>
      <c r="QUI2" s="1286"/>
      <c r="QUJ2" s="1286"/>
      <c r="QUK2" s="1286"/>
      <c r="QUL2" s="1286"/>
      <c r="QUM2" s="1286"/>
      <c r="QUN2" s="1286"/>
      <c r="QUO2" s="1286"/>
      <c r="QUP2" s="1286"/>
      <c r="QUQ2" s="1286"/>
      <c r="QUR2" s="1286"/>
      <c r="QUS2" s="1286"/>
      <c r="QUT2" s="1286"/>
      <c r="QUU2" s="1286"/>
      <c r="QUV2" s="1286"/>
      <c r="QUW2" s="1286"/>
      <c r="QUX2" s="1286"/>
      <c r="QUY2" s="1286"/>
      <c r="QUZ2" s="1286"/>
      <c r="QVA2" s="1286"/>
      <c r="QVB2" s="1286"/>
      <c r="QVC2" s="1286"/>
      <c r="QVD2" s="1286"/>
      <c r="QVE2" s="1286"/>
      <c r="QVF2" s="1286"/>
      <c r="QVG2" s="1286"/>
      <c r="QVH2" s="1286"/>
      <c r="QVI2" s="1286"/>
      <c r="QVJ2" s="1286"/>
      <c r="QVK2" s="1286"/>
      <c r="QVL2" s="1286"/>
      <c r="QVM2" s="1286"/>
      <c r="QVN2" s="1286"/>
      <c r="QVO2" s="1286"/>
      <c r="QVP2" s="1286"/>
      <c r="QVQ2" s="1286"/>
      <c r="QVR2" s="1286"/>
      <c r="QVS2" s="1286"/>
      <c r="QVT2" s="1286"/>
      <c r="QVU2" s="1286"/>
      <c r="QVV2" s="1286"/>
      <c r="QVW2" s="1286"/>
      <c r="QVX2" s="1286"/>
      <c r="QVY2" s="1286"/>
      <c r="QVZ2" s="1286"/>
      <c r="QWA2" s="1286"/>
      <c r="QWB2" s="1286"/>
      <c r="QWC2" s="1286"/>
      <c r="QWD2" s="1286"/>
      <c r="QWE2" s="1286"/>
      <c r="QWF2" s="1286"/>
      <c r="QWG2" s="1286"/>
      <c r="QWH2" s="1286"/>
      <c r="QWI2" s="1286"/>
      <c r="QWJ2" s="1286"/>
      <c r="QWK2" s="1286"/>
      <c r="QWL2" s="1286"/>
      <c r="QWM2" s="1286"/>
      <c r="QWN2" s="1286"/>
      <c r="QWO2" s="1286"/>
      <c r="QWP2" s="1286"/>
      <c r="QWQ2" s="1286"/>
      <c r="QWR2" s="1286"/>
      <c r="QWS2" s="1286"/>
      <c r="QWT2" s="1286"/>
      <c r="QWU2" s="1286"/>
      <c r="QWV2" s="1286"/>
      <c r="QWW2" s="1286"/>
      <c r="QWX2" s="1286"/>
      <c r="QWY2" s="1286"/>
      <c r="QWZ2" s="1286"/>
      <c r="QXA2" s="1286"/>
      <c r="QXB2" s="1286"/>
      <c r="QXC2" s="1286"/>
      <c r="QXD2" s="1286"/>
      <c r="QXE2" s="1286"/>
      <c r="QXF2" s="1286"/>
      <c r="QXG2" s="1286"/>
      <c r="QXH2" s="1286"/>
      <c r="QXI2" s="1286"/>
      <c r="QXJ2" s="1286"/>
      <c r="QXK2" s="1286"/>
      <c r="QXL2" s="1286"/>
      <c r="QXM2" s="1286"/>
      <c r="QXN2" s="1286"/>
      <c r="QXO2" s="1286"/>
      <c r="QXP2" s="1286"/>
      <c r="QXQ2" s="1286"/>
      <c r="QXR2" s="1286"/>
      <c r="QXS2" s="1286"/>
      <c r="QXT2" s="1286"/>
      <c r="QXU2" s="1286"/>
      <c r="QXV2" s="1286"/>
      <c r="QXW2" s="1286"/>
      <c r="QXX2" s="1286"/>
      <c r="QXY2" s="1286"/>
      <c r="QXZ2" s="1286"/>
      <c r="QYA2" s="1286"/>
      <c r="QYB2" s="1286"/>
      <c r="QYC2" s="1286"/>
      <c r="QYD2" s="1286"/>
      <c r="QYE2" s="1286"/>
      <c r="QYF2" s="1286"/>
      <c r="QYG2" s="1286"/>
      <c r="QYH2" s="1286"/>
      <c r="QYI2" s="1286"/>
      <c r="QYJ2" s="1286"/>
      <c r="QYK2" s="1286"/>
      <c r="QYL2" s="1286"/>
      <c r="QYM2" s="1286"/>
      <c r="QYN2" s="1286"/>
      <c r="QYO2" s="1286"/>
      <c r="QYP2" s="1286"/>
      <c r="QYQ2" s="1286"/>
      <c r="QYR2" s="1286"/>
      <c r="QYS2" s="1286"/>
      <c r="QYT2" s="1286"/>
      <c r="QYU2" s="1286"/>
      <c r="QYV2" s="1286"/>
      <c r="QYW2" s="1286"/>
      <c r="QYX2" s="1286"/>
      <c r="QYY2" s="1286"/>
      <c r="QYZ2" s="1286"/>
      <c r="QZA2" s="1286"/>
      <c r="QZB2" s="1286"/>
      <c r="QZC2" s="1286"/>
      <c r="QZD2" s="1286"/>
      <c r="QZE2" s="1286"/>
      <c r="QZF2" s="1286"/>
      <c r="QZG2" s="1286"/>
      <c r="QZH2" s="1286"/>
      <c r="QZI2" s="1286"/>
      <c r="QZJ2" s="1286"/>
      <c r="QZK2" s="1286"/>
      <c r="QZL2" s="1286"/>
      <c r="QZM2" s="1286"/>
      <c r="QZN2" s="1286"/>
      <c r="QZO2" s="1286"/>
      <c r="QZP2" s="1286"/>
      <c r="QZQ2" s="1286"/>
      <c r="QZR2" s="1286"/>
      <c r="QZS2" s="1286"/>
      <c r="QZT2" s="1286"/>
      <c r="QZU2" s="1286"/>
      <c r="QZV2" s="1286"/>
      <c r="QZW2" s="1286"/>
      <c r="QZX2" s="1286"/>
      <c r="QZY2" s="1286"/>
      <c r="QZZ2" s="1286"/>
      <c r="RAA2" s="1286"/>
      <c r="RAB2" s="1286"/>
      <c r="RAC2" s="1286"/>
      <c r="RAD2" s="1286"/>
      <c r="RAE2" s="1286"/>
      <c r="RAF2" s="1286"/>
      <c r="RAG2" s="1286"/>
      <c r="RAH2" s="1286"/>
      <c r="RAI2" s="1286"/>
      <c r="RAJ2" s="1286"/>
      <c r="RAK2" s="1286"/>
      <c r="RAL2" s="1286"/>
      <c r="RAM2" s="1286"/>
      <c r="RAN2" s="1286"/>
      <c r="RAO2" s="1286"/>
      <c r="RAP2" s="1286"/>
      <c r="RAQ2" s="1286"/>
      <c r="RAR2" s="1286"/>
      <c r="RAS2" s="1286"/>
      <c r="RAT2" s="1286"/>
      <c r="RAU2" s="1286"/>
      <c r="RAV2" s="1286"/>
      <c r="RAW2" s="1286"/>
      <c r="RAX2" s="1286"/>
      <c r="RAY2" s="1286"/>
      <c r="RAZ2" s="1286"/>
      <c r="RBA2" s="1286"/>
      <c r="RBB2" s="1286"/>
      <c r="RBC2" s="1286"/>
      <c r="RBD2" s="1286"/>
      <c r="RBE2" s="1286"/>
      <c r="RBF2" s="1286"/>
      <c r="RBG2" s="1286"/>
      <c r="RBH2" s="1286"/>
      <c r="RBI2" s="1286"/>
      <c r="RBJ2" s="1286"/>
      <c r="RBK2" s="1286"/>
      <c r="RBL2" s="1286"/>
      <c r="RBM2" s="1286"/>
      <c r="RBN2" s="1286"/>
      <c r="RBO2" s="1286"/>
      <c r="RBP2" s="1286"/>
      <c r="RBQ2" s="1286"/>
      <c r="RBR2" s="1286"/>
      <c r="RBS2" s="1286"/>
      <c r="RBT2" s="1286"/>
      <c r="RBU2" s="1286"/>
      <c r="RBV2" s="1286"/>
      <c r="RBW2" s="1286"/>
      <c r="RBX2" s="1286"/>
      <c r="RBY2" s="1286"/>
      <c r="RBZ2" s="1286"/>
      <c r="RCA2" s="1286"/>
      <c r="RCB2" s="1286"/>
      <c r="RCC2" s="1286"/>
      <c r="RCD2" s="1286"/>
      <c r="RCE2" s="1286"/>
      <c r="RCF2" s="1286"/>
      <c r="RCG2" s="1286"/>
      <c r="RCH2" s="1286"/>
      <c r="RCI2" s="1286"/>
      <c r="RCJ2" s="1286"/>
      <c r="RCK2" s="1286"/>
      <c r="RCL2" s="1286"/>
      <c r="RCM2" s="1286"/>
      <c r="RCN2" s="1286"/>
      <c r="RCO2" s="1286"/>
      <c r="RCP2" s="1286"/>
      <c r="RCQ2" s="1286"/>
      <c r="RCR2" s="1286"/>
      <c r="RCS2" s="1286"/>
      <c r="RCT2" s="1286"/>
      <c r="RCU2" s="1286"/>
      <c r="RCV2" s="1286"/>
      <c r="RCW2" s="1286"/>
      <c r="RCX2" s="1286"/>
      <c r="RCY2" s="1286"/>
      <c r="RCZ2" s="1286"/>
      <c r="RDA2" s="1286"/>
      <c r="RDB2" s="1286"/>
      <c r="RDC2" s="1286"/>
      <c r="RDD2" s="1286"/>
      <c r="RDE2" s="1286"/>
      <c r="RDF2" s="1286"/>
      <c r="RDG2" s="1286"/>
      <c r="RDH2" s="1286"/>
      <c r="RDI2" s="1286"/>
      <c r="RDJ2" s="1286"/>
      <c r="RDK2" s="1286"/>
      <c r="RDL2" s="1286"/>
      <c r="RDM2" s="1286"/>
      <c r="RDN2" s="1286"/>
      <c r="RDO2" s="1286"/>
      <c r="RDP2" s="1286"/>
      <c r="RDQ2" s="1286"/>
      <c r="RDR2" s="1286"/>
      <c r="RDS2" s="1286"/>
      <c r="RDT2" s="1286"/>
      <c r="RDU2" s="1286"/>
      <c r="RDV2" s="1286"/>
      <c r="RDW2" s="1286"/>
      <c r="RDX2" s="1286"/>
      <c r="RDY2" s="1286"/>
      <c r="RDZ2" s="1286"/>
      <c r="REA2" s="1286"/>
      <c r="REB2" s="1286"/>
      <c r="REC2" s="1286"/>
      <c r="RED2" s="1286"/>
      <c r="REE2" s="1286"/>
      <c r="REF2" s="1286"/>
      <c r="REG2" s="1286"/>
      <c r="REH2" s="1286"/>
      <c r="REI2" s="1286"/>
      <c r="REJ2" s="1286"/>
      <c r="REK2" s="1286"/>
      <c r="REL2" s="1286"/>
      <c r="REM2" s="1286"/>
      <c r="REN2" s="1286"/>
      <c r="REO2" s="1286"/>
      <c r="REP2" s="1286"/>
      <c r="REQ2" s="1286"/>
      <c r="RER2" s="1286"/>
      <c r="RES2" s="1286"/>
      <c r="RET2" s="1286"/>
      <c r="REU2" s="1286"/>
      <c r="REV2" s="1286"/>
      <c r="REW2" s="1286"/>
      <c r="REX2" s="1286"/>
      <c r="REY2" s="1286"/>
      <c r="REZ2" s="1286"/>
      <c r="RFA2" s="1286"/>
      <c r="RFB2" s="1286"/>
      <c r="RFC2" s="1286"/>
      <c r="RFD2" s="1286"/>
      <c r="RFE2" s="1286"/>
      <c r="RFF2" s="1286"/>
      <c r="RFG2" s="1286"/>
      <c r="RFH2" s="1286"/>
      <c r="RFI2" s="1286"/>
      <c r="RFJ2" s="1286"/>
      <c r="RFK2" s="1286"/>
      <c r="RFL2" s="1286"/>
      <c r="RFM2" s="1286"/>
      <c r="RFN2" s="1286"/>
      <c r="RFO2" s="1286"/>
      <c r="RFP2" s="1286"/>
      <c r="RFQ2" s="1286"/>
      <c r="RFR2" s="1286"/>
      <c r="RFS2" s="1286"/>
      <c r="RFT2" s="1286"/>
      <c r="RFU2" s="1286"/>
      <c r="RFV2" s="1286"/>
      <c r="RFW2" s="1286"/>
      <c r="RFX2" s="1286"/>
      <c r="RFY2" s="1286"/>
      <c r="RFZ2" s="1286"/>
      <c r="RGA2" s="1286"/>
      <c r="RGB2" s="1286"/>
      <c r="RGC2" s="1286"/>
      <c r="RGD2" s="1286"/>
      <c r="RGE2" s="1286"/>
      <c r="RGF2" s="1286"/>
      <c r="RGG2" s="1286"/>
      <c r="RGH2" s="1286"/>
      <c r="RGI2" s="1286"/>
      <c r="RGJ2" s="1286"/>
      <c r="RGK2" s="1286"/>
      <c r="RGL2" s="1286"/>
      <c r="RGM2" s="1286"/>
      <c r="RGN2" s="1286"/>
      <c r="RGO2" s="1286"/>
      <c r="RGP2" s="1286"/>
      <c r="RGQ2" s="1286"/>
      <c r="RGR2" s="1286"/>
      <c r="RGS2" s="1286"/>
      <c r="RGT2" s="1286"/>
      <c r="RGU2" s="1286"/>
      <c r="RGV2" s="1286"/>
      <c r="RGW2" s="1286"/>
      <c r="RGX2" s="1286"/>
      <c r="RGY2" s="1286"/>
      <c r="RGZ2" s="1286"/>
      <c r="RHA2" s="1286"/>
      <c r="RHB2" s="1286"/>
      <c r="RHC2" s="1286"/>
      <c r="RHD2" s="1286"/>
      <c r="RHE2" s="1286"/>
      <c r="RHF2" s="1286"/>
      <c r="RHG2" s="1286"/>
      <c r="RHH2" s="1286"/>
      <c r="RHI2" s="1286"/>
      <c r="RHJ2" s="1286"/>
      <c r="RHK2" s="1286"/>
      <c r="RHL2" s="1286"/>
      <c r="RHM2" s="1286"/>
      <c r="RHN2" s="1286"/>
      <c r="RHO2" s="1286"/>
      <c r="RHP2" s="1286"/>
      <c r="RHQ2" s="1286"/>
      <c r="RHR2" s="1286"/>
      <c r="RHS2" s="1286"/>
      <c r="RHT2" s="1286"/>
      <c r="RHU2" s="1286"/>
      <c r="RHV2" s="1286"/>
      <c r="RHW2" s="1286"/>
      <c r="RHX2" s="1286"/>
      <c r="RHY2" s="1286"/>
      <c r="RHZ2" s="1286"/>
      <c r="RIA2" s="1286"/>
      <c r="RIB2" s="1286"/>
      <c r="RIC2" s="1286"/>
      <c r="RID2" s="1286"/>
      <c r="RIE2" s="1286"/>
      <c r="RIF2" s="1286"/>
      <c r="RIG2" s="1286"/>
      <c r="RIH2" s="1286"/>
      <c r="RII2" s="1286"/>
      <c r="RIJ2" s="1286"/>
      <c r="RIK2" s="1286"/>
      <c r="RIL2" s="1286"/>
      <c r="RIM2" s="1286"/>
      <c r="RIN2" s="1286"/>
      <c r="RIO2" s="1286"/>
      <c r="RIP2" s="1286"/>
      <c r="RIQ2" s="1286"/>
      <c r="RIR2" s="1286"/>
      <c r="RIS2" s="1286"/>
      <c r="RIT2" s="1286"/>
      <c r="RIU2" s="1286"/>
      <c r="RIV2" s="1286"/>
      <c r="RIW2" s="1286"/>
      <c r="RIX2" s="1286"/>
      <c r="RIY2" s="1286"/>
      <c r="RIZ2" s="1286"/>
      <c r="RJA2" s="1286"/>
      <c r="RJB2" s="1286"/>
      <c r="RJC2" s="1286"/>
      <c r="RJD2" s="1286"/>
      <c r="RJE2" s="1286"/>
      <c r="RJF2" s="1286"/>
      <c r="RJG2" s="1286"/>
      <c r="RJH2" s="1286"/>
      <c r="RJI2" s="1286"/>
      <c r="RJJ2" s="1286"/>
      <c r="RJK2" s="1286"/>
      <c r="RJL2" s="1286"/>
      <c r="RJM2" s="1286"/>
      <c r="RJN2" s="1286"/>
      <c r="RJO2" s="1286"/>
      <c r="RJP2" s="1286"/>
      <c r="RJQ2" s="1286"/>
      <c r="RJR2" s="1286"/>
      <c r="RJS2" s="1286"/>
      <c r="RJT2" s="1286"/>
      <c r="RJU2" s="1286"/>
      <c r="RJV2" s="1286"/>
      <c r="RJW2" s="1286"/>
      <c r="RJX2" s="1286"/>
      <c r="RJY2" s="1286"/>
      <c r="RJZ2" s="1286"/>
      <c r="RKA2" s="1286"/>
      <c r="RKB2" s="1286"/>
      <c r="RKC2" s="1286"/>
      <c r="RKD2" s="1286"/>
      <c r="RKE2" s="1286"/>
      <c r="RKF2" s="1286"/>
      <c r="RKG2" s="1286"/>
      <c r="RKH2" s="1286"/>
      <c r="RKI2" s="1286"/>
      <c r="RKJ2" s="1286"/>
      <c r="RKK2" s="1286"/>
      <c r="RKL2" s="1286"/>
      <c r="RKM2" s="1286"/>
      <c r="RKN2" s="1286"/>
      <c r="RKO2" s="1286"/>
      <c r="RKP2" s="1286"/>
      <c r="RKQ2" s="1286"/>
      <c r="RKR2" s="1286"/>
      <c r="RKS2" s="1286"/>
      <c r="RKT2" s="1286"/>
      <c r="RKU2" s="1286"/>
      <c r="RKV2" s="1286"/>
      <c r="RKW2" s="1286"/>
      <c r="RKX2" s="1286"/>
      <c r="RKY2" s="1286"/>
      <c r="RKZ2" s="1286"/>
      <c r="RLA2" s="1286"/>
      <c r="RLB2" s="1286"/>
      <c r="RLC2" s="1286"/>
      <c r="RLD2" s="1286"/>
      <c r="RLE2" s="1286"/>
      <c r="RLF2" s="1286"/>
      <c r="RLG2" s="1286"/>
      <c r="RLH2" s="1286"/>
      <c r="RLI2" s="1286"/>
      <c r="RLJ2" s="1286"/>
      <c r="RLK2" s="1286"/>
      <c r="RLL2" s="1286"/>
      <c r="RLM2" s="1286"/>
      <c r="RLN2" s="1286"/>
      <c r="RLO2" s="1286"/>
      <c r="RLP2" s="1286"/>
      <c r="RLQ2" s="1286"/>
      <c r="RLR2" s="1286"/>
      <c r="RLS2" s="1286"/>
      <c r="RLT2" s="1286"/>
      <c r="RLU2" s="1286"/>
      <c r="RLV2" s="1286"/>
      <c r="RLW2" s="1286"/>
      <c r="RLX2" s="1286"/>
      <c r="RLY2" s="1286"/>
      <c r="RLZ2" s="1286"/>
      <c r="RMA2" s="1286"/>
      <c r="RMB2" s="1286"/>
      <c r="RMC2" s="1286"/>
      <c r="RMD2" s="1286"/>
      <c r="RME2" s="1286"/>
      <c r="RMF2" s="1286"/>
      <c r="RMG2" s="1286"/>
      <c r="RMH2" s="1286"/>
      <c r="RMI2" s="1286"/>
      <c r="RMJ2" s="1286"/>
      <c r="RMK2" s="1286"/>
      <c r="RML2" s="1286"/>
      <c r="RMM2" s="1286"/>
      <c r="RMN2" s="1286"/>
      <c r="RMO2" s="1286"/>
      <c r="RMP2" s="1286"/>
      <c r="RMQ2" s="1286"/>
      <c r="RMR2" s="1286"/>
      <c r="RMS2" s="1286"/>
      <c r="RMT2" s="1286"/>
      <c r="RMU2" s="1286"/>
      <c r="RMV2" s="1286"/>
      <c r="RMW2" s="1286"/>
      <c r="RMX2" s="1286"/>
      <c r="RMY2" s="1286"/>
      <c r="RMZ2" s="1286"/>
      <c r="RNA2" s="1286"/>
      <c r="RNB2" s="1286"/>
      <c r="RNC2" s="1286"/>
      <c r="RND2" s="1286"/>
      <c r="RNE2" s="1286"/>
      <c r="RNF2" s="1286"/>
      <c r="RNG2" s="1286"/>
      <c r="RNH2" s="1286"/>
      <c r="RNI2" s="1286"/>
      <c r="RNJ2" s="1286"/>
      <c r="RNK2" s="1286"/>
      <c r="RNL2" s="1286"/>
      <c r="RNM2" s="1286"/>
      <c r="RNN2" s="1286"/>
      <c r="RNO2" s="1286"/>
      <c r="RNP2" s="1286"/>
      <c r="RNQ2" s="1286"/>
      <c r="RNR2" s="1286"/>
      <c r="RNS2" s="1286"/>
      <c r="RNT2" s="1286"/>
      <c r="RNU2" s="1286"/>
      <c r="RNV2" s="1286"/>
      <c r="RNW2" s="1286"/>
      <c r="RNX2" s="1286"/>
      <c r="RNY2" s="1286"/>
      <c r="RNZ2" s="1286"/>
      <c r="ROA2" s="1286"/>
      <c r="ROB2" s="1286"/>
      <c r="ROC2" s="1286"/>
      <c r="ROD2" s="1286"/>
      <c r="ROE2" s="1286"/>
      <c r="ROF2" s="1286"/>
      <c r="ROG2" s="1286"/>
      <c r="ROH2" s="1286"/>
      <c r="ROI2" s="1286"/>
      <c r="ROJ2" s="1286"/>
      <c r="ROK2" s="1286"/>
      <c r="ROL2" s="1286"/>
      <c r="ROM2" s="1286"/>
      <c r="RON2" s="1286"/>
      <c r="ROO2" s="1286"/>
      <c r="ROP2" s="1286"/>
      <c r="ROQ2" s="1286"/>
      <c r="ROR2" s="1286"/>
      <c r="ROS2" s="1286"/>
      <c r="ROT2" s="1286"/>
      <c r="ROU2" s="1286"/>
      <c r="ROV2" s="1286"/>
      <c r="ROW2" s="1286"/>
      <c r="ROX2" s="1286"/>
      <c r="ROY2" s="1286"/>
      <c r="ROZ2" s="1286"/>
      <c r="RPA2" s="1286"/>
      <c r="RPB2" s="1286"/>
      <c r="RPC2" s="1286"/>
      <c r="RPD2" s="1286"/>
      <c r="RPE2" s="1286"/>
      <c r="RPF2" s="1286"/>
      <c r="RPG2" s="1286"/>
      <c r="RPH2" s="1286"/>
      <c r="RPI2" s="1286"/>
      <c r="RPJ2" s="1286"/>
      <c r="RPK2" s="1286"/>
      <c r="RPL2" s="1286"/>
      <c r="RPM2" s="1286"/>
      <c r="RPN2" s="1286"/>
      <c r="RPO2" s="1286"/>
      <c r="RPP2" s="1286"/>
      <c r="RPQ2" s="1286"/>
      <c r="RPR2" s="1286"/>
      <c r="RPS2" s="1286"/>
      <c r="RPT2" s="1286"/>
      <c r="RPU2" s="1286"/>
      <c r="RPV2" s="1286"/>
      <c r="RPW2" s="1286"/>
      <c r="RPX2" s="1286"/>
      <c r="RPY2" s="1286"/>
      <c r="RPZ2" s="1286"/>
      <c r="RQA2" s="1286"/>
      <c r="RQB2" s="1286"/>
      <c r="RQC2" s="1286"/>
      <c r="RQD2" s="1286"/>
      <c r="RQE2" s="1286"/>
      <c r="RQF2" s="1286"/>
      <c r="RQG2" s="1286"/>
      <c r="RQH2" s="1286"/>
      <c r="RQI2" s="1286"/>
      <c r="RQJ2" s="1286"/>
      <c r="RQK2" s="1286"/>
      <c r="RQL2" s="1286"/>
      <c r="RQM2" s="1286"/>
      <c r="RQN2" s="1286"/>
      <c r="RQO2" s="1286"/>
      <c r="RQP2" s="1286"/>
      <c r="RQQ2" s="1286"/>
      <c r="RQR2" s="1286"/>
      <c r="RQS2" s="1286"/>
      <c r="RQT2" s="1286"/>
      <c r="RQU2" s="1286"/>
      <c r="RQV2" s="1286"/>
      <c r="RQW2" s="1286"/>
      <c r="RQX2" s="1286"/>
      <c r="RQY2" s="1286"/>
      <c r="RQZ2" s="1286"/>
      <c r="RRA2" s="1286"/>
      <c r="RRB2" s="1286"/>
      <c r="RRC2" s="1286"/>
      <c r="RRD2" s="1286"/>
      <c r="RRE2" s="1286"/>
      <c r="RRF2" s="1286"/>
      <c r="RRG2" s="1286"/>
      <c r="RRH2" s="1286"/>
      <c r="RRI2" s="1286"/>
      <c r="RRJ2" s="1286"/>
      <c r="RRK2" s="1286"/>
      <c r="RRL2" s="1286"/>
      <c r="RRM2" s="1286"/>
      <c r="RRN2" s="1286"/>
      <c r="RRO2" s="1286"/>
      <c r="RRP2" s="1286"/>
      <c r="RRQ2" s="1286"/>
      <c r="RRR2" s="1286"/>
      <c r="RRS2" s="1286"/>
      <c r="RRT2" s="1286"/>
      <c r="RRU2" s="1286"/>
      <c r="RRV2" s="1286"/>
      <c r="RRW2" s="1286"/>
      <c r="RRX2" s="1286"/>
      <c r="RRY2" s="1286"/>
      <c r="RRZ2" s="1286"/>
      <c r="RSA2" s="1286"/>
      <c r="RSB2" s="1286"/>
      <c r="RSC2" s="1286"/>
      <c r="RSD2" s="1286"/>
      <c r="RSE2" s="1286"/>
      <c r="RSF2" s="1286"/>
      <c r="RSG2" s="1286"/>
      <c r="RSH2" s="1286"/>
      <c r="RSI2" s="1286"/>
      <c r="RSJ2" s="1286"/>
      <c r="RSK2" s="1286"/>
      <c r="RSL2" s="1286"/>
      <c r="RSM2" s="1286"/>
      <c r="RSN2" s="1286"/>
      <c r="RSO2" s="1286"/>
      <c r="RSP2" s="1286"/>
      <c r="RSQ2" s="1286"/>
      <c r="RSR2" s="1286"/>
      <c r="RSS2" s="1286"/>
      <c r="RST2" s="1286"/>
      <c r="RSU2" s="1286"/>
      <c r="RSV2" s="1286"/>
      <c r="RSW2" s="1286"/>
      <c r="RSX2" s="1286"/>
      <c r="RSY2" s="1286"/>
      <c r="RSZ2" s="1286"/>
      <c r="RTA2" s="1286"/>
      <c r="RTB2" s="1286"/>
      <c r="RTC2" s="1286"/>
      <c r="RTD2" s="1286"/>
      <c r="RTE2" s="1286"/>
      <c r="RTF2" s="1286"/>
      <c r="RTG2" s="1286"/>
      <c r="RTH2" s="1286"/>
      <c r="RTI2" s="1286"/>
      <c r="RTJ2" s="1286"/>
      <c r="RTK2" s="1286"/>
      <c r="RTL2" s="1286"/>
      <c r="RTM2" s="1286"/>
      <c r="RTN2" s="1286"/>
      <c r="RTO2" s="1286"/>
      <c r="RTP2" s="1286"/>
      <c r="RTQ2" s="1286"/>
      <c r="RTR2" s="1286"/>
      <c r="RTS2" s="1286"/>
      <c r="RTT2" s="1286"/>
      <c r="RTU2" s="1286"/>
      <c r="RTV2" s="1286"/>
      <c r="RTW2" s="1286"/>
      <c r="RTX2" s="1286"/>
      <c r="RTY2" s="1286"/>
      <c r="RTZ2" s="1286"/>
      <c r="RUA2" s="1286"/>
      <c r="RUB2" s="1286"/>
      <c r="RUC2" s="1286"/>
      <c r="RUD2" s="1286"/>
      <c r="RUE2" s="1286"/>
      <c r="RUF2" s="1286"/>
      <c r="RUG2" s="1286"/>
      <c r="RUH2" s="1286"/>
      <c r="RUI2" s="1286"/>
      <c r="RUJ2" s="1286"/>
      <c r="RUK2" s="1286"/>
      <c r="RUL2" s="1286"/>
      <c r="RUM2" s="1286"/>
      <c r="RUN2" s="1286"/>
      <c r="RUO2" s="1286"/>
      <c r="RUP2" s="1286"/>
      <c r="RUQ2" s="1286"/>
      <c r="RUR2" s="1286"/>
      <c r="RUS2" s="1286"/>
      <c r="RUT2" s="1286"/>
      <c r="RUU2" s="1286"/>
      <c r="RUV2" s="1286"/>
      <c r="RUW2" s="1286"/>
      <c r="RUX2" s="1286"/>
      <c r="RUY2" s="1286"/>
      <c r="RUZ2" s="1286"/>
      <c r="RVA2" s="1286"/>
      <c r="RVB2" s="1286"/>
      <c r="RVC2" s="1286"/>
      <c r="RVD2" s="1286"/>
      <c r="RVE2" s="1286"/>
      <c r="RVF2" s="1286"/>
      <c r="RVG2" s="1286"/>
      <c r="RVH2" s="1286"/>
      <c r="RVI2" s="1286"/>
      <c r="RVJ2" s="1286"/>
      <c r="RVK2" s="1286"/>
      <c r="RVL2" s="1286"/>
      <c r="RVM2" s="1286"/>
      <c r="RVN2" s="1286"/>
      <c r="RVO2" s="1286"/>
      <c r="RVP2" s="1286"/>
      <c r="RVQ2" s="1286"/>
      <c r="RVR2" s="1286"/>
      <c r="RVS2" s="1286"/>
      <c r="RVT2" s="1286"/>
      <c r="RVU2" s="1286"/>
      <c r="RVV2" s="1286"/>
      <c r="RVW2" s="1286"/>
      <c r="RVX2" s="1286"/>
      <c r="RVY2" s="1286"/>
      <c r="RVZ2" s="1286"/>
      <c r="RWA2" s="1286"/>
      <c r="RWB2" s="1286"/>
      <c r="RWC2" s="1286"/>
      <c r="RWD2" s="1286"/>
      <c r="RWE2" s="1286"/>
      <c r="RWF2" s="1286"/>
      <c r="RWG2" s="1286"/>
      <c r="RWH2" s="1286"/>
      <c r="RWI2" s="1286"/>
      <c r="RWJ2" s="1286"/>
      <c r="RWK2" s="1286"/>
      <c r="RWL2" s="1286"/>
      <c r="RWM2" s="1286"/>
      <c r="RWN2" s="1286"/>
      <c r="RWO2" s="1286"/>
      <c r="RWP2" s="1286"/>
      <c r="RWQ2" s="1286"/>
      <c r="RWR2" s="1286"/>
      <c r="RWS2" s="1286"/>
      <c r="RWT2" s="1286"/>
      <c r="RWU2" s="1286"/>
      <c r="RWV2" s="1286"/>
      <c r="RWW2" s="1286"/>
      <c r="RWX2" s="1286"/>
      <c r="RWY2" s="1286"/>
      <c r="RWZ2" s="1286"/>
      <c r="RXA2" s="1286"/>
      <c r="RXB2" s="1286"/>
      <c r="RXC2" s="1286"/>
      <c r="RXD2" s="1286"/>
      <c r="RXE2" s="1286"/>
      <c r="RXF2" s="1286"/>
      <c r="RXG2" s="1286"/>
      <c r="RXH2" s="1286"/>
      <c r="RXI2" s="1286"/>
      <c r="RXJ2" s="1286"/>
      <c r="RXK2" s="1286"/>
      <c r="RXL2" s="1286"/>
      <c r="RXM2" s="1286"/>
      <c r="RXN2" s="1286"/>
      <c r="RXO2" s="1286"/>
      <c r="RXP2" s="1286"/>
      <c r="RXQ2" s="1286"/>
      <c r="RXR2" s="1286"/>
      <c r="RXS2" s="1286"/>
      <c r="RXT2" s="1286"/>
      <c r="RXU2" s="1286"/>
      <c r="RXV2" s="1286"/>
      <c r="RXW2" s="1286"/>
      <c r="RXX2" s="1286"/>
      <c r="RXY2" s="1286"/>
      <c r="RXZ2" s="1286"/>
      <c r="RYA2" s="1286"/>
      <c r="RYB2" s="1286"/>
      <c r="RYC2" s="1286"/>
      <c r="RYD2" s="1286"/>
      <c r="RYE2" s="1286"/>
      <c r="RYF2" s="1286"/>
      <c r="RYG2" s="1286"/>
      <c r="RYH2" s="1286"/>
      <c r="RYI2" s="1286"/>
      <c r="RYJ2" s="1286"/>
      <c r="RYK2" s="1286"/>
      <c r="RYL2" s="1286"/>
      <c r="RYM2" s="1286"/>
      <c r="RYN2" s="1286"/>
      <c r="RYO2" s="1286"/>
      <c r="RYP2" s="1286"/>
      <c r="RYQ2" s="1286"/>
      <c r="RYR2" s="1286"/>
      <c r="RYS2" s="1286"/>
      <c r="RYT2" s="1286"/>
      <c r="RYU2" s="1286"/>
      <c r="RYV2" s="1286"/>
      <c r="RYW2" s="1286"/>
      <c r="RYX2" s="1286"/>
      <c r="RYY2" s="1286"/>
      <c r="RYZ2" s="1286"/>
      <c r="RZA2" s="1286"/>
      <c r="RZB2" s="1286"/>
      <c r="RZC2" s="1286"/>
      <c r="RZD2" s="1286"/>
      <c r="RZE2" s="1286"/>
      <c r="RZF2" s="1286"/>
      <c r="RZG2" s="1286"/>
      <c r="RZH2" s="1286"/>
      <c r="RZI2" s="1286"/>
      <c r="RZJ2" s="1286"/>
      <c r="RZK2" s="1286"/>
      <c r="RZL2" s="1286"/>
      <c r="RZM2" s="1286"/>
      <c r="RZN2" s="1286"/>
      <c r="RZO2" s="1286"/>
      <c r="RZP2" s="1286"/>
      <c r="RZQ2" s="1286"/>
      <c r="RZR2" s="1286"/>
      <c r="RZS2" s="1286"/>
      <c r="RZT2" s="1286"/>
      <c r="RZU2" s="1286"/>
      <c r="RZV2" s="1286"/>
      <c r="RZW2" s="1286"/>
      <c r="RZX2" s="1286"/>
      <c r="RZY2" s="1286"/>
      <c r="RZZ2" s="1286"/>
      <c r="SAA2" s="1286"/>
      <c r="SAB2" s="1286"/>
      <c r="SAC2" s="1286"/>
      <c r="SAD2" s="1286"/>
      <c r="SAE2" s="1286"/>
      <c r="SAF2" s="1286"/>
      <c r="SAG2" s="1286"/>
      <c r="SAH2" s="1286"/>
      <c r="SAI2" s="1286"/>
      <c r="SAJ2" s="1286"/>
      <c r="SAK2" s="1286"/>
      <c r="SAL2" s="1286"/>
      <c r="SAM2" s="1286"/>
      <c r="SAN2" s="1286"/>
      <c r="SAO2" s="1286"/>
      <c r="SAP2" s="1286"/>
      <c r="SAQ2" s="1286"/>
      <c r="SAR2" s="1286"/>
      <c r="SAS2" s="1286"/>
      <c r="SAT2" s="1286"/>
      <c r="SAU2" s="1286"/>
      <c r="SAV2" s="1286"/>
      <c r="SAW2" s="1286"/>
      <c r="SAX2" s="1286"/>
      <c r="SAY2" s="1286"/>
      <c r="SAZ2" s="1286"/>
      <c r="SBA2" s="1286"/>
      <c r="SBB2" s="1286"/>
      <c r="SBC2" s="1286"/>
      <c r="SBD2" s="1286"/>
      <c r="SBE2" s="1286"/>
      <c r="SBF2" s="1286"/>
      <c r="SBG2" s="1286"/>
      <c r="SBH2" s="1286"/>
      <c r="SBI2" s="1286"/>
      <c r="SBJ2" s="1286"/>
      <c r="SBK2" s="1286"/>
      <c r="SBL2" s="1286"/>
      <c r="SBM2" s="1286"/>
      <c r="SBN2" s="1286"/>
      <c r="SBO2" s="1286"/>
      <c r="SBP2" s="1286"/>
      <c r="SBQ2" s="1286"/>
      <c r="SBR2" s="1286"/>
      <c r="SBS2" s="1286"/>
      <c r="SBT2" s="1286"/>
      <c r="SBU2" s="1286"/>
      <c r="SBV2" s="1286"/>
      <c r="SBW2" s="1286"/>
      <c r="SBX2" s="1286"/>
      <c r="SBY2" s="1286"/>
      <c r="SBZ2" s="1286"/>
      <c r="SCA2" s="1286"/>
      <c r="SCB2" s="1286"/>
      <c r="SCC2" s="1286"/>
      <c r="SCD2" s="1286"/>
      <c r="SCE2" s="1286"/>
      <c r="SCF2" s="1286"/>
      <c r="SCG2" s="1286"/>
      <c r="SCH2" s="1286"/>
      <c r="SCI2" s="1286"/>
      <c r="SCJ2" s="1286"/>
      <c r="SCK2" s="1286"/>
      <c r="SCL2" s="1286"/>
      <c r="SCM2" s="1286"/>
      <c r="SCN2" s="1286"/>
      <c r="SCO2" s="1286"/>
      <c r="SCP2" s="1286"/>
      <c r="SCQ2" s="1286"/>
      <c r="SCR2" s="1286"/>
      <c r="SCS2" s="1286"/>
      <c r="SCT2" s="1286"/>
      <c r="SCU2" s="1286"/>
      <c r="SCV2" s="1286"/>
      <c r="SCW2" s="1286"/>
      <c r="SCX2" s="1286"/>
      <c r="SCY2" s="1286"/>
      <c r="SCZ2" s="1286"/>
      <c r="SDA2" s="1286"/>
      <c r="SDB2" s="1286"/>
      <c r="SDC2" s="1286"/>
      <c r="SDD2" s="1286"/>
      <c r="SDE2" s="1286"/>
      <c r="SDF2" s="1286"/>
      <c r="SDG2" s="1286"/>
      <c r="SDH2" s="1286"/>
      <c r="SDI2" s="1286"/>
      <c r="SDJ2" s="1286"/>
      <c r="SDK2" s="1286"/>
      <c r="SDL2" s="1286"/>
      <c r="SDM2" s="1286"/>
      <c r="SDN2" s="1286"/>
      <c r="SDO2" s="1286"/>
      <c r="SDP2" s="1286"/>
      <c r="SDQ2" s="1286"/>
      <c r="SDR2" s="1286"/>
      <c r="SDS2" s="1286"/>
      <c r="SDT2" s="1286"/>
      <c r="SDU2" s="1286"/>
      <c r="SDV2" s="1286"/>
      <c r="SDW2" s="1286"/>
      <c r="SDX2" s="1286"/>
      <c r="SDY2" s="1286"/>
      <c r="SDZ2" s="1286"/>
      <c r="SEA2" s="1286"/>
      <c r="SEB2" s="1286"/>
      <c r="SEC2" s="1286"/>
      <c r="SED2" s="1286"/>
      <c r="SEE2" s="1286"/>
      <c r="SEF2" s="1286"/>
      <c r="SEG2" s="1286"/>
      <c r="SEH2" s="1286"/>
      <c r="SEI2" s="1286"/>
      <c r="SEJ2" s="1286"/>
      <c r="SEK2" s="1286"/>
      <c r="SEL2" s="1286"/>
      <c r="SEM2" s="1286"/>
      <c r="SEN2" s="1286"/>
      <c r="SEO2" s="1286"/>
      <c r="SEP2" s="1286"/>
      <c r="SEQ2" s="1286"/>
      <c r="SER2" s="1286"/>
      <c r="SES2" s="1286"/>
      <c r="SET2" s="1286"/>
      <c r="SEU2" s="1286"/>
      <c r="SEV2" s="1286"/>
      <c r="SEW2" s="1286"/>
      <c r="SEX2" s="1286"/>
      <c r="SEY2" s="1286"/>
      <c r="SEZ2" s="1286"/>
      <c r="SFA2" s="1286"/>
      <c r="SFB2" s="1286"/>
      <c r="SFC2" s="1286"/>
      <c r="SFD2" s="1286"/>
      <c r="SFE2" s="1286"/>
      <c r="SFF2" s="1286"/>
      <c r="SFG2" s="1286"/>
      <c r="SFH2" s="1286"/>
      <c r="SFI2" s="1286"/>
      <c r="SFJ2" s="1286"/>
      <c r="SFK2" s="1286"/>
      <c r="SFL2" s="1286"/>
      <c r="SFM2" s="1286"/>
      <c r="SFN2" s="1286"/>
      <c r="SFO2" s="1286"/>
      <c r="SFP2" s="1286"/>
      <c r="SFQ2" s="1286"/>
      <c r="SFR2" s="1286"/>
      <c r="SFS2" s="1286"/>
      <c r="SFT2" s="1286"/>
      <c r="SFU2" s="1286"/>
      <c r="SFV2" s="1286"/>
      <c r="SFW2" s="1286"/>
      <c r="SFX2" s="1286"/>
      <c r="SFY2" s="1286"/>
      <c r="SFZ2" s="1286"/>
      <c r="SGA2" s="1286"/>
      <c r="SGB2" s="1286"/>
      <c r="SGC2" s="1286"/>
      <c r="SGD2" s="1286"/>
      <c r="SGE2" s="1286"/>
      <c r="SGF2" s="1286"/>
      <c r="SGG2" s="1286"/>
      <c r="SGH2" s="1286"/>
      <c r="SGI2" s="1286"/>
      <c r="SGJ2" s="1286"/>
      <c r="SGK2" s="1286"/>
      <c r="SGL2" s="1286"/>
      <c r="SGM2" s="1286"/>
      <c r="SGN2" s="1286"/>
      <c r="SGO2" s="1286"/>
      <c r="SGP2" s="1286"/>
      <c r="SGQ2" s="1286"/>
      <c r="SGR2" s="1286"/>
      <c r="SGS2" s="1286"/>
      <c r="SGT2" s="1286"/>
      <c r="SGU2" s="1286"/>
      <c r="SGV2" s="1286"/>
      <c r="SGW2" s="1286"/>
      <c r="SGX2" s="1286"/>
      <c r="SGY2" s="1286"/>
      <c r="SGZ2" s="1286"/>
      <c r="SHA2" s="1286"/>
      <c r="SHB2" s="1286"/>
      <c r="SHC2" s="1286"/>
      <c r="SHD2" s="1286"/>
      <c r="SHE2" s="1286"/>
      <c r="SHF2" s="1286"/>
      <c r="SHG2" s="1286"/>
      <c r="SHH2" s="1286"/>
      <c r="SHI2" s="1286"/>
      <c r="SHJ2" s="1286"/>
      <c r="SHK2" s="1286"/>
      <c r="SHL2" s="1286"/>
      <c r="SHM2" s="1286"/>
      <c r="SHN2" s="1286"/>
      <c r="SHO2" s="1286"/>
      <c r="SHP2" s="1286"/>
      <c r="SHQ2" s="1286"/>
      <c r="SHR2" s="1286"/>
      <c r="SHS2" s="1286"/>
      <c r="SHT2" s="1286"/>
      <c r="SHU2" s="1286"/>
      <c r="SHV2" s="1286"/>
      <c r="SHW2" s="1286"/>
      <c r="SHX2" s="1286"/>
      <c r="SHY2" s="1286"/>
      <c r="SHZ2" s="1286"/>
      <c r="SIA2" s="1286"/>
      <c r="SIB2" s="1286"/>
      <c r="SIC2" s="1286"/>
      <c r="SID2" s="1286"/>
      <c r="SIE2" s="1286"/>
      <c r="SIF2" s="1286"/>
      <c r="SIG2" s="1286"/>
      <c r="SIH2" s="1286"/>
      <c r="SII2" s="1286"/>
      <c r="SIJ2" s="1286"/>
      <c r="SIK2" s="1286"/>
      <c r="SIL2" s="1286"/>
      <c r="SIM2" s="1286"/>
      <c r="SIN2" s="1286"/>
      <c r="SIO2" s="1286"/>
      <c r="SIP2" s="1286"/>
      <c r="SIQ2" s="1286"/>
      <c r="SIR2" s="1286"/>
      <c r="SIS2" s="1286"/>
      <c r="SIT2" s="1286"/>
      <c r="SIU2" s="1286"/>
      <c r="SIV2" s="1286"/>
      <c r="SIW2" s="1286"/>
      <c r="SIX2" s="1286"/>
      <c r="SIY2" s="1286"/>
      <c r="SIZ2" s="1286"/>
      <c r="SJA2" s="1286"/>
      <c r="SJB2" s="1286"/>
      <c r="SJC2" s="1286"/>
      <c r="SJD2" s="1286"/>
      <c r="SJE2" s="1286"/>
      <c r="SJF2" s="1286"/>
      <c r="SJG2" s="1286"/>
      <c r="SJH2" s="1286"/>
      <c r="SJI2" s="1286"/>
      <c r="SJJ2" s="1286"/>
      <c r="SJK2" s="1286"/>
      <c r="SJL2" s="1286"/>
      <c r="SJM2" s="1286"/>
      <c r="SJN2" s="1286"/>
      <c r="SJO2" s="1286"/>
      <c r="SJP2" s="1286"/>
      <c r="SJQ2" s="1286"/>
      <c r="SJR2" s="1286"/>
      <c r="SJS2" s="1286"/>
      <c r="SJT2" s="1286"/>
      <c r="SJU2" s="1286"/>
      <c r="SJV2" s="1286"/>
      <c r="SJW2" s="1286"/>
      <c r="SJX2" s="1286"/>
      <c r="SJY2" s="1286"/>
      <c r="SJZ2" s="1286"/>
      <c r="SKA2" s="1286"/>
      <c r="SKB2" s="1286"/>
      <c r="SKC2" s="1286"/>
      <c r="SKD2" s="1286"/>
      <c r="SKE2" s="1286"/>
      <c r="SKF2" s="1286"/>
      <c r="SKG2" s="1286"/>
      <c r="SKH2" s="1286"/>
      <c r="SKI2" s="1286"/>
      <c r="SKJ2" s="1286"/>
      <c r="SKK2" s="1286"/>
      <c r="SKL2" s="1286"/>
      <c r="SKM2" s="1286"/>
      <c r="SKN2" s="1286"/>
      <c r="SKO2" s="1286"/>
      <c r="SKP2" s="1286"/>
      <c r="SKQ2" s="1286"/>
      <c r="SKR2" s="1286"/>
      <c r="SKS2" s="1286"/>
      <c r="SKT2" s="1286"/>
      <c r="SKU2" s="1286"/>
      <c r="SKV2" s="1286"/>
      <c r="SKW2" s="1286"/>
      <c r="SKX2" s="1286"/>
      <c r="SKY2" s="1286"/>
      <c r="SKZ2" s="1286"/>
      <c r="SLA2" s="1286"/>
      <c r="SLB2" s="1286"/>
      <c r="SLC2" s="1286"/>
      <c r="SLD2" s="1286"/>
      <c r="SLE2" s="1286"/>
      <c r="SLF2" s="1286"/>
      <c r="SLG2" s="1286"/>
      <c r="SLH2" s="1286"/>
      <c r="SLI2" s="1286"/>
      <c r="SLJ2" s="1286"/>
      <c r="SLK2" s="1286"/>
      <c r="SLL2" s="1286"/>
      <c r="SLM2" s="1286"/>
      <c r="SLN2" s="1286"/>
      <c r="SLO2" s="1286"/>
      <c r="SLP2" s="1286"/>
      <c r="SLQ2" s="1286"/>
      <c r="SLR2" s="1286"/>
      <c r="SLS2" s="1286"/>
      <c r="SLT2" s="1286"/>
      <c r="SLU2" s="1286"/>
      <c r="SLV2" s="1286"/>
      <c r="SLW2" s="1286"/>
      <c r="SLX2" s="1286"/>
      <c r="SLY2" s="1286"/>
      <c r="SLZ2" s="1286"/>
      <c r="SMA2" s="1286"/>
      <c r="SMB2" s="1286"/>
      <c r="SMC2" s="1286"/>
      <c r="SMD2" s="1286"/>
      <c r="SME2" s="1286"/>
      <c r="SMF2" s="1286"/>
      <c r="SMG2" s="1286"/>
      <c r="SMH2" s="1286"/>
      <c r="SMI2" s="1286"/>
      <c r="SMJ2" s="1286"/>
      <c r="SMK2" s="1286"/>
      <c r="SML2" s="1286"/>
      <c r="SMM2" s="1286"/>
      <c r="SMN2" s="1286"/>
      <c r="SMO2" s="1286"/>
      <c r="SMP2" s="1286"/>
      <c r="SMQ2" s="1286"/>
      <c r="SMR2" s="1286"/>
      <c r="SMS2" s="1286"/>
      <c r="SMT2" s="1286"/>
      <c r="SMU2" s="1286"/>
      <c r="SMV2" s="1286"/>
      <c r="SMW2" s="1286"/>
      <c r="SMX2" s="1286"/>
      <c r="SMY2" s="1286"/>
      <c r="SMZ2" s="1286"/>
      <c r="SNA2" s="1286"/>
      <c r="SNB2" s="1286"/>
      <c r="SNC2" s="1286"/>
      <c r="SND2" s="1286"/>
      <c r="SNE2" s="1286"/>
      <c r="SNF2" s="1286"/>
      <c r="SNG2" s="1286"/>
      <c r="SNH2" s="1286"/>
      <c r="SNI2" s="1286"/>
      <c r="SNJ2" s="1286"/>
      <c r="SNK2" s="1286"/>
      <c r="SNL2" s="1286"/>
      <c r="SNM2" s="1286"/>
      <c r="SNN2" s="1286"/>
      <c r="SNO2" s="1286"/>
      <c r="SNP2" s="1286"/>
      <c r="SNQ2" s="1286"/>
      <c r="SNR2" s="1286"/>
      <c r="SNS2" s="1286"/>
      <c r="SNT2" s="1286"/>
      <c r="SNU2" s="1286"/>
      <c r="SNV2" s="1286"/>
      <c r="SNW2" s="1286"/>
      <c r="SNX2" s="1286"/>
      <c r="SNY2" s="1286"/>
      <c r="SNZ2" s="1286"/>
      <c r="SOA2" s="1286"/>
      <c r="SOB2" s="1286"/>
      <c r="SOC2" s="1286"/>
      <c r="SOD2" s="1286"/>
      <c r="SOE2" s="1286"/>
      <c r="SOF2" s="1286"/>
      <c r="SOG2" s="1286"/>
      <c r="SOH2" s="1286"/>
      <c r="SOI2" s="1286"/>
      <c r="SOJ2" s="1286"/>
      <c r="SOK2" s="1286"/>
      <c r="SOL2" s="1286"/>
      <c r="SOM2" s="1286"/>
      <c r="SON2" s="1286"/>
      <c r="SOO2" s="1286"/>
      <c r="SOP2" s="1286"/>
      <c r="SOQ2" s="1286"/>
      <c r="SOR2" s="1286"/>
      <c r="SOS2" s="1286"/>
      <c r="SOT2" s="1286"/>
      <c r="SOU2" s="1286"/>
      <c r="SOV2" s="1286"/>
      <c r="SOW2" s="1286"/>
      <c r="SOX2" s="1286"/>
      <c r="SOY2" s="1286"/>
      <c r="SOZ2" s="1286"/>
      <c r="SPA2" s="1286"/>
      <c r="SPB2" s="1286"/>
      <c r="SPC2" s="1286"/>
      <c r="SPD2" s="1286"/>
      <c r="SPE2" s="1286"/>
      <c r="SPF2" s="1286"/>
      <c r="SPG2" s="1286"/>
      <c r="SPH2" s="1286"/>
      <c r="SPI2" s="1286"/>
      <c r="SPJ2" s="1286"/>
      <c r="SPK2" s="1286"/>
      <c r="SPL2" s="1286"/>
      <c r="SPM2" s="1286"/>
      <c r="SPN2" s="1286"/>
      <c r="SPO2" s="1286"/>
      <c r="SPP2" s="1286"/>
      <c r="SPQ2" s="1286"/>
      <c r="SPR2" s="1286"/>
      <c r="SPS2" s="1286"/>
      <c r="SPT2" s="1286"/>
      <c r="SPU2" s="1286"/>
      <c r="SPV2" s="1286"/>
      <c r="SPW2" s="1286"/>
      <c r="SPX2" s="1286"/>
      <c r="SPY2" s="1286"/>
      <c r="SPZ2" s="1286"/>
      <c r="SQA2" s="1286"/>
      <c r="SQB2" s="1286"/>
      <c r="SQC2" s="1286"/>
      <c r="SQD2" s="1286"/>
      <c r="SQE2" s="1286"/>
      <c r="SQF2" s="1286"/>
      <c r="SQG2" s="1286"/>
      <c r="SQH2" s="1286"/>
      <c r="SQI2" s="1286"/>
      <c r="SQJ2" s="1286"/>
      <c r="SQK2" s="1286"/>
      <c r="SQL2" s="1286"/>
      <c r="SQM2" s="1286"/>
      <c r="SQN2" s="1286"/>
      <c r="SQO2" s="1286"/>
      <c r="SQP2" s="1286"/>
      <c r="SQQ2" s="1286"/>
      <c r="SQR2" s="1286"/>
      <c r="SQS2" s="1286"/>
      <c r="SQT2" s="1286"/>
      <c r="SQU2" s="1286"/>
      <c r="SQV2" s="1286"/>
      <c r="SQW2" s="1286"/>
      <c r="SQX2" s="1286"/>
      <c r="SQY2" s="1286"/>
      <c r="SQZ2" s="1286"/>
      <c r="SRA2" s="1286"/>
      <c r="SRB2" s="1286"/>
      <c r="SRC2" s="1286"/>
      <c r="SRD2" s="1286"/>
      <c r="SRE2" s="1286"/>
      <c r="SRF2" s="1286"/>
      <c r="SRG2" s="1286"/>
      <c r="SRH2" s="1286"/>
      <c r="SRI2" s="1286"/>
      <c r="SRJ2" s="1286"/>
      <c r="SRK2" s="1286"/>
      <c r="SRL2" s="1286"/>
      <c r="SRM2" s="1286"/>
      <c r="SRN2" s="1286"/>
      <c r="SRO2" s="1286"/>
      <c r="SRP2" s="1286"/>
      <c r="SRQ2" s="1286"/>
      <c r="SRR2" s="1286"/>
      <c r="SRS2" s="1286"/>
      <c r="SRT2" s="1286"/>
      <c r="SRU2" s="1286"/>
      <c r="SRV2" s="1286"/>
      <c r="SRW2" s="1286"/>
      <c r="SRX2" s="1286"/>
      <c r="SRY2" s="1286"/>
      <c r="SRZ2" s="1286"/>
      <c r="SSA2" s="1286"/>
      <c r="SSB2" s="1286"/>
      <c r="SSC2" s="1286"/>
      <c r="SSD2" s="1286"/>
      <c r="SSE2" s="1286"/>
      <c r="SSF2" s="1286"/>
      <c r="SSG2" s="1286"/>
      <c r="SSH2" s="1286"/>
      <c r="SSI2" s="1286"/>
      <c r="SSJ2" s="1286"/>
      <c r="SSK2" s="1286"/>
      <c r="SSL2" s="1286"/>
      <c r="SSM2" s="1286"/>
      <c r="SSN2" s="1286"/>
      <c r="SSO2" s="1286"/>
      <c r="SSP2" s="1286"/>
      <c r="SSQ2" s="1286"/>
      <c r="SSR2" s="1286"/>
      <c r="SSS2" s="1286"/>
      <c r="SST2" s="1286"/>
      <c r="SSU2" s="1286"/>
      <c r="SSV2" s="1286"/>
      <c r="SSW2" s="1286"/>
      <c r="SSX2" s="1286"/>
      <c r="SSY2" s="1286"/>
      <c r="SSZ2" s="1286"/>
      <c r="STA2" s="1286"/>
      <c r="STB2" s="1286"/>
      <c r="STC2" s="1286"/>
      <c r="STD2" s="1286"/>
      <c r="STE2" s="1286"/>
      <c r="STF2" s="1286"/>
      <c r="STG2" s="1286"/>
      <c r="STH2" s="1286"/>
      <c r="STI2" s="1286"/>
      <c r="STJ2" s="1286"/>
      <c r="STK2" s="1286"/>
      <c r="STL2" s="1286"/>
      <c r="STM2" s="1286"/>
      <c r="STN2" s="1286"/>
      <c r="STO2" s="1286"/>
      <c r="STP2" s="1286"/>
      <c r="STQ2" s="1286"/>
      <c r="STR2" s="1286"/>
      <c r="STS2" s="1286"/>
      <c r="STT2" s="1286"/>
      <c r="STU2" s="1286"/>
      <c r="STV2" s="1286"/>
      <c r="STW2" s="1286"/>
      <c r="STX2" s="1286"/>
      <c r="STY2" s="1286"/>
      <c r="STZ2" s="1286"/>
      <c r="SUA2" s="1286"/>
      <c r="SUB2" s="1286"/>
      <c r="SUC2" s="1286"/>
      <c r="SUD2" s="1286"/>
      <c r="SUE2" s="1286"/>
      <c r="SUF2" s="1286"/>
      <c r="SUG2" s="1286"/>
      <c r="SUH2" s="1286"/>
      <c r="SUI2" s="1286"/>
      <c r="SUJ2" s="1286"/>
      <c r="SUK2" s="1286"/>
      <c r="SUL2" s="1286"/>
      <c r="SUM2" s="1286"/>
      <c r="SUN2" s="1286"/>
      <c r="SUO2" s="1286"/>
      <c r="SUP2" s="1286"/>
      <c r="SUQ2" s="1286"/>
      <c r="SUR2" s="1286"/>
      <c r="SUS2" s="1286"/>
      <c r="SUT2" s="1286"/>
      <c r="SUU2" s="1286"/>
      <c r="SUV2" s="1286"/>
      <c r="SUW2" s="1286"/>
      <c r="SUX2" s="1286"/>
      <c r="SUY2" s="1286"/>
      <c r="SUZ2" s="1286"/>
      <c r="SVA2" s="1286"/>
      <c r="SVB2" s="1286"/>
      <c r="SVC2" s="1286"/>
      <c r="SVD2" s="1286"/>
      <c r="SVE2" s="1286"/>
      <c r="SVF2" s="1286"/>
      <c r="SVG2" s="1286"/>
      <c r="SVH2" s="1286"/>
      <c r="SVI2" s="1286"/>
      <c r="SVJ2" s="1286"/>
      <c r="SVK2" s="1286"/>
      <c r="SVL2" s="1286"/>
      <c r="SVM2" s="1286"/>
      <c r="SVN2" s="1286"/>
      <c r="SVO2" s="1286"/>
      <c r="SVP2" s="1286"/>
      <c r="SVQ2" s="1286"/>
      <c r="SVR2" s="1286"/>
      <c r="SVS2" s="1286"/>
      <c r="SVT2" s="1286"/>
      <c r="SVU2" s="1286"/>
      <c r="SVV2" s="1286"/>
      <c r="SVW2" s="1286"/>
      <c r="SVX2" s="1286"/>
      <c r="SVY2" s="1286"/>
      <c r="SVZ2" s="1286"/>
      <c r="SWA2" s="1286"/>
      <c r="SWB2" s="1286"/>
      <c r="SWC2" s="1286"/>
      <c r="SWD2" s="1286"/>
      <c r="SWE2" s="1286"/>
      <c r="SWF2" s="1286"/>
      <c r="SWG2" s="1286"/>
      <c r="SWH2" s="1286"/>
      <c r="SWI2" s="1286"/>
      <c r="SWJ2" s="1286"/>
      <c r="SWK2" s="1286"/>
      <c r="SWL2" s="1286"/>
      <c r="SWM2" s="1286"/>
      <c r="SWN2" s="1286"/>
      <c r="SWO2" s="1286"/>
      <c r="SWP2" s="1286"/>
      <c r="SWQ2" s="1286"/>
      <c r="SWR2" s="1286"/>
      <c r="SWS2" s="1286"/>
      <c r="SWT2" s="1286"/>
      <c r="SWU2" s="1286"/>
      <c r="SWV2" s="1286"/>
      <c r="SWW2" s="1286"/>
      <c r="SWX2" s="1286"/>
      <c r="SWY2" s="1286"/>
      <c r="SWZ2" s="1286"/>
      <c r="SXA2" s="1286"/>
      <c r="SXB2" s="1286"/>
      <c r="SXC2" s="1286"/>
      <c r="SXD2" s="1286"/>
      <c r="SXE2" s="1286"/>
      <c r="SXF2" s="1286"/>
      <c r="SXG2" s="1286"/>
      <c r="SXH2" s="1286"/>
      <c r="SXI2" s="1286"/>
      <c r="SXJ2" s="1286"/>
      <c r="SXK2" s="1286"/>
      <c r="SXL2" s="1286"/>
      <c r="SXM2" s="1286"/>
      <c r="SXN2" s="1286"/>
      <c r="SXO2" s="1286"/>
      <c r="SXP2" s="1286"/>
      <c r="SXQ2" s="1286"/>
      <c r="SXR2" s="1286"/>
      <c r="SXS2" s="1286"/>
      <c r="SXT2" s="1286"/>
      <c r="SXU2" s="1286"/>
      <c r="SXV2" s="1286"/>
      <c r="SXW2" s="1286"/>
      <c r="SXX2" s="1286"/>
      <c r="SXY2" s="1286"/>
      <c r="SXZ2" s="1286"/>
      <c r="SYA2" s="1286"/>
      <c r="SYB2" s="1286"/>
      <c r="SYC2" s="1286"/>
      <c r="SYD2" s="1286"/>
      <c r="SYE2" s="1286"/>
      <c r="SYF2" s="1286"/>
      <c r="SYG2" s="1286"/>
      <c r="SYH2" s="1286"/>
      <c r="SYI2" s="1286"/>
      <c r="SYJ2" s="1286"/>
      <c r="SYK2" s="1286"/>
      <c r="SYL2" s="1286"/>
      <c r="SYM2" s="1286"/>
      <c r="SYN2" s="1286"/>
      <c r="SYO2" s="1286"/>
      <c r="SYP2" s="1286"/>
      <c r="SYQ2" s="1286"/>
      <c r="SYR2" s="1286"/>
      <c r="SYS2" s="1286"/>
      <c r="SYT2" s="1286"/>
      <c r="SYU2" s="1286"/>
      <c r="SYV2" s="1286"/>
      <c r="SYW2" s="1286"/>
      <c r="SYX2" s="1286"/>
      <c r="SYY2" s="1286"/>
      <c r="SYZ2" s="1286"/>
      <c r="SZA2" s="1286"/>
      <c r="SZB2" s="1286"/>
      <c r="SZC2" s="1286"/>
      <c r="SZD2" s="1286"/>
      <c r="SZE2" s="1286"/>
      <c r="SZF2" s="1286"/>
      <c r="SZG2" s="1286"/>
      <c r="SZH2" s="1286"/>
      <c r="SZI2" s="1286"/>
      <c r="SZJ2" s="1286"/>
      <c r="SZK2" s="1286"/>
      <c r="SZL2" s="1286"/>
      <c r="SZM2" s="1286"/>
      <c r="SZN2" s="1286"/>
      <c r="SZO2" s="1286"/>
      <c r="SZP2" s="1286"/>
      <c r="SZQ2" s="1286"/>
      <c r="SZR2" s="1286"/>
      <c r="SZS2" s="1286"/>
      <c r="SZT2" s="1286"/>
      <c r="SZU2" s="1286"/>
      <c r="SZV2" s="1286"/>
      <c r="SZW2" s="1286"/>
      <c r="SZX2" s="1286"/>
      <c r="SZY2" s="1286"/>
      <c r="SZZ2" s="1286"/>
      <c r="TAA2" s="1286"/>
      <c r="TAB2" s="1286"/>
      <c r="TAC2" s="1286"/>
      <c r="TAD2" s="1286"/>
      <c r="TAE2" s="1286"/>
      <c r="TAF2" s="1286"/>
      <c r="TAG2" s="1286"/>
      <c r="TAH2" s="1286"/>
      <c r="TAI2" s="1286"/>
      <c r="TAJ2" s="1286"/>
      <c r="TAK2" s="1286"/>
      <c r="TAL2" s="1286"/>
      <c r="TAM2" s="1286"/>
      <c r="TAN2" s="1286"/>
      <c r="TAO2" s="1286"/>
      <c r="TAP2" s="1286"/>
      <c r="TAQ2" s="1286"/>
      <c r="TAR2" s="1286"/>
      <c r="TAS2" s="1286"/>
      <c r="TAT2" s="1286"/>
      <c r="TAU2" s="1286"/>
      <c r="TAV2" s="1286"/>
      <c r="TAW2" s="1286"/>
      <c r="TAX2" s="1286"/>
      <c r="TAY2" s="1286"/>
      <c r="TAZ2" s="1286"/>
      <c r="TBA2" s="1286"/>
      <c r="TBB2" s="1286"/>
      <c r="TBC2" s="1286"/>
      <c r="TBD2" s="1286"/>
      <c r="TBE2" s="1286"/>
      <c r="TBF2" s="1286"/>
      <c r="TBG2" s="1286"/>
      <c r="TBH2" s="1286"/>
      <c r="TBI2" s="1286"/>
      <c r="TBJ2" s="1286"/>
      <c r="TBK2" s="1286"/>
      <c r="TBL2" s="1286"/>
      <c r="TBM2" s="1286"/>
      <c r="TBN2" s="1286"/>
      <c r="TBO2" s="1286"/>
      <c r="TBP2" s="1286"/>
      <c r="TBQ2" s="1286"/>
      <c r="TBR2" s="1286"/>
      <c r="TBS2" s="1286"/>
      <c r="TBT2" s="1286"/>
      <c r="TBU2" s="1286"/>
      <c r="TBV2" s="1286"/>
      <c r="TBW2" s="1286"/>
      <c r="TBX2" s="1286"/>
      <c r="TBY2" s="1286"/>
      <c r="TBZ2" s="1286"/>
      <c r="TCA2" s="1286"/>
      <c r="TCB2" s="1286"/>
      <c r="TCC2" s="1286"/>
      <c r="TCD2" s="1286"/>
      <c r="TCE2" s="1286"/>
      <c r="TCF2" s="1286"/>
      <c r="TCG2" s="1286"/>
      <c r="TCH2" s="1286"/>
      <c r="TCI2" s="1286"/>
      <c r="TCJ2" s="1286"/>
      <c r="TCK2" s="1286"/>
      <c r="TCL2" s="1286"/>
      <c r="TCM2" s="1286"/>
      <c r="TCN2" s="1286"/>
      <c r="TCO2" s="1286"/>
      <c r="TCP2" s="1286"/>
      <c r="TCQ2" s="1286"/>
      <c r="TCR2" s="1286"/>
      <c r="TCS2" s="1286"/>
      <c r="TCT2" s="1286"/>
      <c r="TCU2" s="1286"/>
      <c r="TCV2" s="1286"/>
      <c r="TCW2" s="1286"/>
      <c r="TCX2" s="1286"/>
      <c r="TCY2" s="1286"/>
      <c r="TCZ2" s="1286"/>
      <c r="TDA2" s="1286"/>
      <c r="TDB2" s="1286"/>
      <c r="TDC2" s="1286"/>
      <c r="TDD2" s="1286"/>
      <c r="TDE2" s="1286"/>
      <c r="TDF2" s="1286"/>
      <c r="TDG2" s="1286"/>
      <c r="TDH2" s="1286"/>
      <c r="TDI2" s="1286"/>
      <c r="TDJ2" s="1286"/>
      <c r="TDK2" s="1286"/>
      <c r="TDL2" s="1286"/>
      <c r="TDM2" s="1286"/>
      <c r="TDN2" s="1286"/>
      <c r="TDO2" s="1286"/>
      <c r="TDP2" s="1286"/>
      <c r="TDQ2" s="1286"/>
      <c r="TDR2" s="1286"/>
      <c r="TDS2" s="1286"/>
      <c r="TDT2" s="1286"/>
      <c r="TDU2" s="1286"/>
      <c r="TDV2" s="1286"/>
      <c r="TDW2" s="1286"/>
      <c r="TDX2" s="1286"/>
      <c r="TDY2" s="1286"/>
      <c r="TDZ2" s="1286"/>
      <c r="TEA2" s="1286"/>
      <c r="TEB2" s="1286"/>
      <c r="TEC2" s="1286"/>
      <c r="TED2" s="1286"/>
      <c r="TEE2" s="1286"/>
      <c r="TEF2" s="1286"/>
      <c r="TEG2" s="1286"/>
      <c r="TEH2" s="1286"/>
      <c r="TEI2" s="1286"/>
      <c r="TEJ2" s="1286"/>
      <c r="TEK2" s="1286"/>
      <c r="TEL2" s="1286"/>
      <c r="TEM2" s="1286"/>
      <c r="TEN2" s="1286"/>
      <c r="TEO2" s="1286"/>
      <c r="TEP2" s="1286"/>
      <c r="TEQ2" s="1286"/>
      <c r="TER2" s="1286"/>
      <c r="TES2" s="1286"/>
      <c r="TET2" s="1286"/>
      <c r="TEU2" s="1286"/>
      <c r="TEV2" s="1286"/>
      <c r="TEW2" s="1286"/>
      <c r="TEX2" s="1286"/>
      <c r="TEY2" s="1286"/>
      <c r="TEZ2" s="1286"/>
      <c r="TFA2" s="1286"/>
      <c r="TFB2" s="1286"/>
      <c r="TFC2" s="1286"/>
      <c r="TFD2" s="1286"/>
      <c r="TFE2" s="1286"/>
      <c r="TFF2" s="1286"/>
      <c r="TFG2" s="1286"/>
      <c r="TFH2" s="1286"/>
      <c r="TFI2" s="1286"/>
      <c r="TFJ2" s="1286"/>
      <c r="TFK2" s="1286"/>
      <c r="TFL2" s="1286"/>
      <c r="TFM2" s="1286"/>
      <c r="TFN2" s="1286"/>
      <c r="TFO2" s="1286"/>
      <c r="TFP2" s="1286"/>
      <c r="TFQ2" s="1286"/>
      <c r="TFR2" s="1286"/>
      <c r="TFS2" s="1286"/>
      <c r="TFT2" s="1286"/>
      <c r="TFU2" s="1286"/>
      <c r="TFV2" s="1286"/>
      <c r="TFW2" s="1286"/>
      <c r="TFX2" s="1286"/>
      <c r="TFY2" s="1286"/>
      <c r="TFZ2" s="1286"/>
      <c r="TGA2" s="1286"/>
      <c r="TGB2" s="1286"/>
      <c r="TGC2" s="1286"/>
      <c r="TGD2" s="1286"/>
      <c r="TGE2" s="1286"/>
      <c r="TGF2" s="1286"/>
      <c r="TGG2" s="1286"/>
      <c r="TGH2" s="1286"/>
      <c r="TGI2" s="1286"/>
      <c r="TGJ2" s="1286"/>
      <c r="TGK2" s="1286"/>
      <c r="TGL2" s="1286"/>
      <c r="TGM2" s="1286"/>
      <c r="TGN2" s="1286"/>
      <c r="TGO2" s="1286"/>
      <c r="TGP2" s="1286"/>
      <c r="TGQ2" s="1286"/>
      <c r="TGR2" s="1286"/>
      <c r="TGS2" s="1286"/>
      <c r="TGT2" s="1286"/>
      <c r="TGU2" s="1286"/>
      <c r="TGV2" s="1286"/>
      <c r="TGW2" s="1286"/>
      <c r="TGX2" s="1286"/>
      <c r="TGY2" s="1286"/>
      <c r="TGZ2" s="1286"/>
      <c r="THA2" s="1286"/>
      <c r="THB2" s="1286"/>
      <c r="THC2" s="1286"/>
      <c r="THD2" s="1286"/>
      <c r="THE2" s="1286"/>
      <c r="THF2" s="1286"/>
      <c r="THG2" s="1286"/>
      <c r="THH2" s="1286"/>
      <c r="THI2" s="1286"/>
      <c r="THJ2" s="1286"/>
      <c r="THK2" s="1286"/>
      <c r="THL2" s="1286"/>
      <c r="THM2" s="1286"/>
      <c r="THN2" s="1286"/>
      <c r="THO2" s="1286"/>
      <c r="THP2" s="1286"/>
      <c r="THQ2" s="1286"/>
      <c r="THR2" s="1286"/>
      <c r="THS2" s="1286"/>
      <c r="THT2" s="1286"/>
      <c r="THU2" s="1286"/>
      <c r="THV2" s="1286"/>
      <c r="THW2" s="1286"/>
      <c r="THX2" s="1286"/>
      <c r="THY2" s="1286"/>
      <c r="THZ2" s="1286"/>
      <c r="TIA2" s="1286"/>
      <c r="TIB2" s="1286"/>
      <c r="TIC2" s="1286"/>
      <c r="TID2" s="1286"/>
      <c r="TIE2" s="1286"/>
      <c r="TIF2" s="1286"/>
      <c r="TIG2" s="1286"/>
      <c r="TIH2" s="1286"/>
      <c r="TII2" s="1286"/>
      <c r="TIJ2" s="1286"/>
      <c r="TIK2" s="1286"/>
      <c r="TIL2" s="1286"/>
      <c r="TIM2" s="1286"/>
      <c r="TIN2" s="1286"/>
      <c r="TIO2" s="1286"/>
      <c r="TIP2" s="1286"/>
      <c r="TIQ2" s="1286"/>
      <c r="TIR2" s="1286"/>
      <c r="TIS2" s="1286"/>
      <c r="TIT2" s="1286"/>
      <c r="TIU2" s="1286"/>
      <c r="TIV2" s="1286"/>
      <c r="TIW2" s="1286"/>
      <c r="TIX2" s="1286"/>
      <c r="TIY2" s="1286"/>
      <c r="TIZ2" s="1286"/>
      <c r="TJA2" s="1286"/>
      <c r="TJB2" s="1286"/>
      <c r="TJC2" s="1286"/>
      <c r="TJD2" s="1286"/>
      <c r="TJE2" s="1286"/>
      <c r="TJF2" s="1286"/>
      <c r="TJG2" s="1286"/>
      <c r="TJH2" s="1286"/>
      <c r="TJI2" s="1286"/>
      <c r="TJJ2" s="1286"/>
      <c r="TJK2" s="1286"/>
      <c r="TJL2" s="1286"/>
      <c r="TJM2" s="1286"/>
      <c r="TJN2" s="1286"/>
      <c r="TJO2" s="1286"/>
      <c r="TJP2" s="1286"/>
      <c r="TJQ2" s="1286"/>
      <c r="TJR2" s="1286"/>
      <c r="TJS2" s="1286"/>
      <c r="TJT2" s="1286"/>
      <c r="TJU2" s="1286"/>
      <c r="TJV2" s="1286"/>
      <c r="TJW2" s="1286"/>
      <c r="TJX2" s="1286"/>
      <c r="TJY2" s="1286"/>
      <c r="TJZ2" s="1286"/>
      <c r="TKA2" s="1286"/>
      <c r="TKB2" s="1286"/>
      <c r="TKC2" s="1286"/>
      <c r="TKD2" s="1286"/>
      <c r="TKE2" s="1286"/>
      <c r="TKF2" s="1286"/>
      <c r="TKG2" s="1286"/>
      <c r="TKH2" s="1286"/>
      <c r="TKI2" s="1286"/>
      <c r="TKJ2" s="1286"/>
      <c r="TKK2" s="1286"/>
      <c r="TKL2" s="1286"/>
      <c r="TKM2" s="1286"/>
      <c r="TKN2" s="1286"/>
      <c r="TKO2" s="1286"/>
      <c r="TKP2" s="1286"/>
      <c r="TKQ2" s="1286"/>
      <c r="TKR2" s="1286"/>
      <c r="TKS2" s="1286"/>
      <c r="TKT2" s="1286"/>
      <c r="TKU2" s="1286"/>
      <c r="TKV2" s="1286"/>
      <c r="TKW2" s="1286"/>
      <c r="TKX2" s="1286"/>
      <c r="TKY2" s="1286"/>
      <c r="TKZ2" s="1286"/>
      <c r="TLA2" s="1286"/>
      <c r="TLB2" s="1286"/>
      <c r="TLC2" s="1286"/>
      <c r="TLD2" s="1286"/>
      <c r="TLE2" s="1286"/>
      <c r="TLF2" s="1286"/>
      <c r="TLG2" s="1286"/>
      <c r="TLH2" s="1286"/>
      <c r="TLI2" s="1286"/>
      <c r="TLJ2" s="1286"/>
      <c r="TLK2" s="1286"/>
      <c r="TLL2" s="1286"/>
      <c r="TLM2" s="1286"/>
      <c r="TLN2" s="1286"/>
      <c r="TLO2" s="1286"/>
      <c r="TLP2" s="1286"/>
      <c r="TLQ2" s="1286"/>
      <c r="TLR2" s="1286"/>
      <c r="TLS2" s="1286"/>
      <c r="TLT2" s="1286"/>
      <c r="TLU2" s="1286"/>
      <c r="TLV2" s="1286"/>
      <c r="TLW2" s="1286"/>
      <c r="TLX2" s="1286"/>
      <c r="TLY2" s="1286"/>
      <c r="TLZ2" s="1286"/>
      <c r="TMA2" s="1286"/>
      <c r="TMB2" s="1286"/>
      <c r="TMC2" s="1286"/>
      <c r="TMD2" s="1286"/>
      <c r="TME2" s="1286"/>
      <c r="TMF2" s="1286"/>
      <c r="TMG2" s="1286"/>
      <c r="TMH2" s="1286"/>
      <c r="TMI2" s="1286"/>
      <c r="TMJ2" s="1286"/>
      <c r="TMK2" s="1286"/>
      <c r="TML2" s="1286"/>
      <c r="TMM2" s="1286"/>
      <c r="TMN2" s="1286"/>
      <c r="TMO2" s="1286"/>
      <c r="TMP2" s="1286"/>
      <c r="TMQ2" s="1286"/>
      <c r="TMR2" s="1286"/>
      <c r="TMS2" s="1286"/>
      <c r="TMT2" s="1286"/>
      <c r="TMU2" s="1286"/>
      <c r="TMV2" s="1286"/>
      <c r="TMW2" s="1286"/>
      <c r="TMX2" s="1286"/>
      <c r="TMY2" s="1286"/>
      <c r="TMZ2" s="1286"/>
      <c r="TNA2" s="1286"/>
      <c r="TNB2" s="1286"/>
      <c r="TNC2" s="1286"/>
      <c r="TND2" s="1286"/>
      <c r="TNE2" s="1286"/>
      <c r="TNF2" s="1286"/>
      <c r="TNG2" s="1286"/>
      <c r="TNH2" s="1286"/>
      <c r="TNI2" s="1286"/>
      <c r="TNJ2" s="1286"/>
      <c r="TNK2" s="1286"/>
      <c r="TNL2" s="1286"/>
      <c r="TNM2" s="1286"/>
      <c r="TNN2" s="1286"/>
      <c r="TNO2" s="1286"/>
      <c r="TNP2" s="1286"/>
      <c r="TNQ2" s="1286"/>
      <c r="TNR2" s="1286"/>
      <c r="TNS2" s="1286"/>
      <c r="TNT2" s="1286"/>
      <c r="TNU2" s="1286"/>
      <c r="TNV2" s="1286"/>
      <c r="TNW2" s="1286"/>
      <c r="TNX2" s="1286"/>
      <c r="TNY2" s="1286"/>
      <c r="TNZ2" s="1286"/>
      <c r="TOA2" s="1286"/>
      <c r="TOB2" s="1286"/>
      <c r="TOC2" s="1286"/>
      <c r="TOD2" s="1286"/>
      <c r="TOE2" s="1286"/>
      <c r="TOF2" s="1286"/>
      <c r="TOG2" s="1286"/>
      <c r="TOH2" s="1286"/>
      <c r="TOI2" s="1286"/>
      <c r="TOJ2" s="1286"/>
      <c r="TOK2" s="1286"/>
      <c r="TOL2" s="1286"/>
      <c r="TOM2" s="1286"/>
      <c r="TON2" s="1286"/>
      <c r="TOO2" s="1286"/>
      <c r="TOP2" s="1286"/>
      <c r="TOQ2" s="1286"/>
      <c r="TOR2" s="1286"/>
      <c r="TOS2" s="1286"/>
      <c r="TOT2" s="1286"/>
      <c r="TOU2" s="1286"/>
      <c r="TOV2" s="1286"/>
      <c r="TOW2" s="1286"/>
      <c r="TOX2" s="1286"/>
      <c r="TOY2" s="1286"/>
      <c r="TOZ2" s="1286"/>
      <c r="TPA2" s="1286"/>
      <c r="TPB2" s="1286"/>
      <c r="TPC2" s="1286"/>
      <c r="TPD2" s="1286"/>
      <c r="TPE2" s="1286"/>
      <c r="TPF2" s="1286"/>
      <c r="TPG2" s="1286"/>
      <c r="TPH2" s="1286"/>
      <c r="TPI2" s="1286"/>
      <c r="TPJ2" s="1286"/>
      <c r="TPK2" s="1286"/>
      <c r="TPL2" s="1286"/>
      <c r="TPM2" s="1286"/>
      <c r="TPN2" s="1286"/>
      <c r="TPO2" s="1286"/>
      <c r="TPP2" s="1286"/>
      <c r="TPQ2" s="1286"/>
      <c r="TPR2" s="1286"/>
      <c r="TPS2" s="1286"/>
      <c r="TPT2" s="1286"/>
      <c r="TPU2" s="1286"/>
      <c r="TPV2" s="1286"/>
      <c r="TPW2" s="1286"/>
      <c r="TPX2" s="1286"/>
      <c r="TPY2" s="1286"/>
      <c r="TPZ2" s="1286"/>
      <c r="TQA2" s="1286"/>
      <c r="TQB2" s="1286"/>
      <c r="TQC2" s="1286"/>
      <c r="TQD2" s="1286"/>
      <c r="TQE2" s="1286"/>
      <c r="TQF2" s="1286"/>
      <c r="TQG2" s="1286"/>
      <c r="TQH2" s="1286"/>
      <c r="TQI2" s="1286"/>
      <c r="TQJ2" s="1286"/>
      <c r="TQK2" s="1286"/>
      <c r="TQL2" s="1286"/>
      <c r="TQM2" s="1286"/>
      <c r="TQN2" s="1286"/>
      <c r="TQO2" s="1286"/>
      <c r="TQP2" s="1286"/>
      <c r="TQQ2" s="1286"/>
      <c r="TQR2" s="1286"/>
      <c r="TQS2" s="1286"/>
      <c r="TQT2" s="1286"/>
      <c r="TQU2" s="1286"/>
      <c r="TQV2" s="1286"/>
      <c r="TQW2" s="1286"/>
      <c r="TQX2" s="1286"/>
      <c r="TQY2" s="1286"/>
      <c r="TQZ2" s="1286"/>
      <c r="TRA2" s="1286"/>
      <c r="TRB2" s="1286"/>
      <c r="TRC2" s="1286"/>
      <c r="TRD2" s="1286"/>
      <c r="TRE2" s="1286"/>
      <c r="TRF2" s="1286"/>
      <c r="TRG2" s="1286"/>
      <c r="TRH2" s="1286"/>
      <c r="TRI2" s="1286"/>
      <c r="TRJ2" s="1286"/>
      <c r="TRK2" s="1286"/>
      <c r="TRL2" s="1286"/>
      <c r="TRM2" s="1286"/>
      <c r="TRN2" s="1286"/>
      <c r="TRO2" s="1286"/>
      <c r="TRP2" s="1286"/>
      <c r="TRQ2" s="1286"/>
      <c r="TRR2" s="1286"/>
      <c r="TRS2" s="1286"/>
      <c r="TRT2" s="1286"/>
      <c r="TRU2" s="1286"/>
      <c r="TRV2" s="1286"/>
      <c r="TRW2" s="1286"/>
      <c r="TRX2" s="1286"/>
      <c r="TRY2" s="1286"/>
      <c r="TRZ2" s="1286"/>
      <c r="TSA2" s="1286"/>
      <c r="TSB2" s="1286"/>
      <c r="TSC2" s="1286"/>
      <c r="TSD2" s="1286"/>
      <c r="TSE2" s="1286"/>
      <c r="TSF2" s="1286"/>
      <c r="TSG2" s="1286"/>
      <c r="TSH2" s="1286"/>
      <c r="TSI2" s="1286"/>
      <c r="TSJ2" s="1286"/>
      <c r="TSK2" s="1286"/>
      <c r="TSL2" s="1286"/>
      <c r="TSM2" s="1286"/>
      <c r="TSN2" s="1286"/>
      <c r="TSO2" s="1286"/>
      <c r="TSP2" s="1286"/>
      <c r="TSQ2" s="1286"/>
      <c r="TSR2" s="1286"/>
      <c r="TSS2" s="1286"/>
      <c r="TST2" s="1286"/>
      <c r="TSU2" s="1286"/>
      <c r="TSV2" s="1286"/>
      <c r="TSW2" s="1286"/>
      <c r="TSX2" s="1286"/>
      <c r="TSY2" s="1286"/>
      <c r="TSZ2" s="1286"/>
      <c r="TTA2" s="1286"/>
      <c r="TTB2" s="1286"/>
      <c r="TTC2" s="1286"/>
      <c r="TTD2" s="1286"/>
      <c r="TTE2" s="1286"/>
      <c r="TTF2" s="1286"/>
      <c r="TTG2" s="1286"/>
      <c r="TTH2" s="1286"/>
      <c r="TTI2" s="1286"/>
      <c r="TTJ2" s="1286"/>
      <c r="TTK2" s="1286"/>
      <c r="TTL2" s="1286"/>
      <c r="TTM2" s="1286"/>
      <c r="TTN2" s="1286"/>
      <c r="TTO2" s="1286"/>
      <c r="TTP2" s="1286"/>
      <c r="TTQ2" s="1286"/>
      <c r="TTR2" s="1286"/>
      <c r="TTS2" s="1286"/>
      <c r="TTT2" s="1286"/>
      <c r="TTU2" s="1286"/>
      <c r="TTV2" s="1286"/>
      <c r="TTW2" s="1286"/>
      <c r="TTX2" s="1286"/>
      <c r="TTY2" s="1286"/>
      <c r="TTZ2" s="1286"/>
      <c r="TUA2" s="1286"/>
      <c r="TUB2" s="1286"/>
      <c r="TUC2" s="1286"/>
      <c r="TUD2" s="1286"/>
      <c r="TUE2" s="1286"/>
      <c r="TUF2" s="1286"/>
      <c r="TUG2" s="1286"/>
      <c r="TUH2" s="1286"/>
      <c r="TUI2" s="1286"/>
      <c r="TUJ2" s="1286"/>
      <c r="TUK2" s="1286"/>
      <c r="TUL2" s="1286"/>
      <c r="TUM2" s="1286"/>
      <c r="TUN2" s="1286"/>
      <c r="TUO2" s="1286"/>
      <c r="TUP2" s="1286"/>
      <c r="TUQ2" s="1286"/>
      <c r="TUR2" s="1286"/>
      <c r="TUS2" s="1286"/>
      <c r="TUT2" s="1286"/>
      <c r="TUU2" s="1286"/>
      <c r="TUV2" s="1286"/>
      <c r="TUW2" s="1286"/>
      <c r="TUX2" s="1286"/>
      <c r="TUY2" s="1286"/>
      <c r="TUZ2" s="1286"/>
      <c r="TVA2" s="1286"/>
      <c r="TVB2" s="1286"/>
      <c r="TVC2" s="1286"/>
      <c r="TVD2" s="1286"/>
      <c r="TVE2" s="1286"/>
      <c r="TVF2" s="1286"/>
      <c r="TVG2" s="1286"/>
      <c r="TVH2" s="1286"/>
      <c r="TVI2" s="1286"/>
      <c r="TVJ2" s="1286"/>
      <c r="TVK2" s="1286"/>
      <c r="TVL2" s="1286"/>
      <c r="TVM2" s="1286"/>
      <c r="TVN2" s="1286"/>
      <c r="TVO2" s="1286"/>
      <c r="TVP2" s="1286"/>
      <c r="TVQ2" s="1286"/>
      <c r="TVR2" s="1286"/>
      <c r="TVS2" s="1286"/>
      <c r="TVT2" s="1286"/>
      <c r="TVU2" s="1286"/>
      <c r="TVV2" s="1286"/>
      <c r="TVW2" s="1286"/>
      <c r="TVX2" s="1286"/>
      <c r="TVY2" s="1286"/>
      <c r="TVZ2" s="1286"/>
      <c r="TWA2" s="1286"/>
      <c r="TWB2" s="1286"/>
      <c r="TWC2" s="1286"/>
      <c r="TWD2" s="1286"/>
      <c r="TWE2" s="1286"/>
      <c r="TWF2" s="1286"/>
      <c r="TWG2" s="1286"/>
      <c r="TWH2" s="1286"/>
      <c r="TWI2" s="1286"/>
      <c r="TWJ2" s="1286"/>
      <c r="TWK2" s="1286"/>
      <c r="TWL2" s="1286"/>
      <c r="TWM2" s="1286"/>
      <c r="TWN2" s="1286"/>
      <c r="TWO2" s="1286"/>
      <c r="TWP2" s="1286"/>
      <c r="TWQ2" s="1286"/>
      <c r="TWR2" s="1286"/>
      <c r="TWS2" s="1286"/>
      <c r="TWT2" s="1286"/>
      <c r="TWU2" s="1286"/>
      <c r="TWV2" s="1286"/>
      <c r="TWW2" s="1286"/>
      <c r="TWX2" s="1286"/>
      <c r="TWY2" s="1286"/>
      <c r="TWZ2" s="1286"/>
      <c r="TXA2" s="1286"/>
      <c r="TXB2" s="1286"/>
      <c r="TXC2" s="1286"/>
      <c r="TXD2" s="1286"/>
      <c r="TXE2" s="1286"/>
      <c r="TXF2" s="1286"/>
      <c r="TXG2" s="1286"/>
      <c r="TXH2" s="1286"/>
      <c r="TXI2" s="1286"/>
      <c r="TXJ2" s="1286"/>
      <c r="TXK2" s="1286"/>
      <c r="TXL2" s="1286"/>
      <c r="TXM2" s="1286"/>
      <c r="TXN2" s="1286"/>
      <c r="TXO2" s="1286"/>
      <c r="TXP2" s="1286"/>
      <c r="TXQ2" s="1286"/>
      <c r="TXR2" s="1286"/>
      <c r="TXS2" s="1286"/>
      <c r="TXT2" s="1286"/>
      <c r="TXU2" s="1286"/>
      <c r="TXV2" s="1286"/>
      <c r="TXW2" s="1286"/>
      <c r="TXX2" s="1286"/>
      <c r="TXY2" s="1286"/>
      <c r="TXZ2" s="1286"/>
      <c r="TYA2" s="1286"/>
      <c r="TYB2" s="1286"/>
      <c r="TYC2" s="1286"/>
      <c r="TYD2" s="1286"/>
      <c r="TYE2" s="1286"/>
      <c r="TYF2" s="1286"/>
      <c r="TYG2" s="1286"/>
      <c r="TYH2" s="1286"/>
      <c r="TYI2" s="1286"/>
      <c r="TYJ2" s="1286"/>
      <c r="TYK2" s="1286"/>
      <c r="TYL2" s="1286"/>
      <c r="TYM2" s="1286"/>
      <c r="TYN2" s="1286"/>
      <c r="TYO2" s="1286"/>
      <c r="TYP2" s="1286"/>
      <c r="TYQ2" s="1286"/>
      <c r="TYR2" s="1286"/>
      <c r="TYS2" s="1286"/>
      <c r="TYT2" s="1286"/>
      <c r="TYU2" s="1286"/>
      <c r="TYV2" s="1286"/>
      <c r="TYW2" s="1286"/>
      <c r="TYX2" s="1286"/>
      <c r="TYY2" s="1286"/>
      <c r="TYZ2" s="1286"/>
      <c r="TZA2" s="1286"/>
      <c r="TZB2" s="1286"/>
      <c r="TZC2" s="1286"/>
      <c r="TZD2" s="1286"/>
      <c r="TZE2" s="1286"/>
      <c r="TZF2" s="1286"/>
      <c r="TZG2" s="1286"/>
      <c r="TZH2" s="1286"/>
      <c r="TZI2" s="1286"/>
      <c r="TZJ2" s="1286"/>
      <c r="TZK2" s="1286"/>
      <c r="TZL2" s="1286"/>
      <c r="TZM2" s="1286"/>
      <c r="TZN2" s="1286"/>
      <c r="TZO2" s="1286"/>
      <c r="TZP2" s="1286"/>
      <c r="TZQ2" s="1286"/>
      <c r="TZR2" s="1286"/>
      <c r="TZS2" s="1286"/>
      <c r="TZT2" s="1286"/>
      <c r="TZU2" s="1286"/>
      <c r="TZV2" s="1286"/>
      <c r="TZW2" s="1286"/>
      <c r="TZX2" s="1286"/>
      <c r="TZY2" s="1286"/>
      <c r="TZZ2" s="1286"/>
      <c r="UAA2" s="1286"/>
      <c r="UAB2" s="1286"/>
      <c r="UAC2" s="1286"/>
      <c r="UAD2" s="1286"/>
      <c r="UAE2" s="1286"/>
      <c r="UAF2" s="1286"/>
      <c r="UAG2" s="1286"/>
      <c r="UAH2" s="1286"/>
      <c r="UAI2" s="1286"/>
      <c r="UAJ2" s="1286"/>
      <c r="UAK2" s="1286"/>
      <c r="UAL2" s="1286"/>
      <c r="UAM2" s="1286"/>
      <c r="UAN2" s="1286"/>
      <c r="UAO2" s="1286"/>
      <c r="UAP2" s="1286"/>
      <c r="UAQ2" s="1286"/>
      <c r="UAR2" s="1286"/>
      <c r="UAS2" s="1286"/>
      <c r="UAT2" s="1286"/>
      <c r="UAU2" s="1286"/>
      <c r="UAV2" s="1286"/>
      <c r="UAW2" s="1286"/>
      <c r="UAX2" s="1286"/>
      <c r="UAY2" s="1286"/>
      <c r="UAZ2" s="1286"/>
      <c r="UBA2" s="1286"/>
      <c r="UBB2" s="1286"/>
      <c r="UBC2" s="1286"/>
      <c r="UBD2" s="1286"/>
      <c r="UBE2" s="1286"/>
      <c r="UBF2" s="1286"/>
      <c r="UBG2" s="1286"/>
      <c r="UBH2" s="1286"/>
      <c r="UBI2" s="1286"/>
      <c r="UBJ2" s="1286"/>
      <c r="UBK2" s="1286"/>
      <c r="UBL2" s="1286"/>
      <c r="UBM2" s="1286"/>
      <c r="UBN2" s="1286"/>
      <c r="UBO2" s="1286"/>
      <c r="UBP2" s="1286"/>
      <c r="UBQ2" s="1286"/>
      <c r="UBR2" s="1286"/>
      <c r="UBS2" s="1286"/>
      <c r="UBT2" s="1286"/>
      <c r="UBU2" s="1286"/>
      <c r="UBV2" s="1286"/>
      <c r="UBW2" s="1286"/>
      <c r="UBX2" s="1286"/>
      <c r="UBY2" s="1286"/>
      <c r="UBZ2" s="1286"/>
      <c r="UCA2" s="1286"/>
      <c r="UCB2" s="1286"/>
      <c r="UCC2" s="1286"/>
      <c r="UCD2" s="1286"/>
      <c r="UCE2" s="1286"/>
      <c r="UCF2" s="1286"/>
      <c r="UCG2" s="1286"/>
      <c r="UCH2" s="1286"/>
      <c r="UCI2" s="1286"/>
      <c r="UCJ2" s="1286"/>
      <c r="UCK2" s="1286"/>
      <c r="UCL2" s="1286"/>
      <c r="UCM2" s="1286"/>
      <c r="UCN2" s="1286"/>
      <c r="UCO2" s="1286"/>
      <c r="UCP2" s="1286"/>
      <c r="UCQ2" s="1286"/>
      <c r="UCR2" s="1286"/>
      <c r="UCS2" s="1286"/>
      <c r="UCT2" s="1286"/>
      <c r="UCU2" s="1286"/>
      <c r="UCV2" s="1286"/>
      <c r="UCW2" s="1286"/>
      <c r="UCX2" s="1286"/>
      <c r="UCY2" s="1286"/>
      <c r="UCZ2" s="1286"/>
      <c r="UDA2" s="1286"/>
      <c r="UDB2" s="1286"/>
      <c r="UDC2" s="1286"/>
      <c r="UDD2" s="1286"/>
      <c r="UDE2" s="1286"/>
      <c r="UDF2" s="1286"/>
      <c r="UDG2" s="1286"/>
      <c r="UDH2" s="1286"/>
      <c r="UDI2" s="1286"/>
      <c r="UDJ2" s="1286"/>
      <c r="UDK2" s="1286"/>
      <c r="UDL2" s="1286"/>
      <c r="UDM2" s="1286"/>
      <c r="UDN2" s="1286"/>
      <c r="UDO2" s="1286"/>
      <c r="UDP2" s="1286"/>
      <c r="UDQ2" s="1286"/>
      <c r="UDR2" s="1286"/>
      <c r="UDS2" s="1286"/>
      <c r="UDT2" s="1286"/>
      <c r="UDU2" s="1286"/>
      <c r="UDV2" s="1286"/>
      <c r="UDW2" s="1286"/>
      <c r="UDX2" s="1286"/>
      <c r="UDY2" s="1286"/>
      <c r="UDZ2" s="1286"/>
      <c r="UEA2" s="1286"/>
      <c r="UEB2" s="1286"/>
      <c r="UEC2" s="1286"/>
      <c r="UED2" s="1286"/>
      <c r="UEE2" s="1286"/>
      <c r="UEF2" s="1286"/>
      <c r="UEG2" s="1286"/>
      <c r="UEH2" s="1286"/>
      <c r="UEI2" s="1286"/>
      <c r="UEJ2" s="1286"/>
      <c r="UEK2" s="1286"/>
      <c r="UEL2" s="1286"/>
      <c r="UEM2" s="1286"/>
      <c r="UEN2" s="1286"/>
      <c r="UEO2" s="1286"/>
      <c r="UEP2" s="1286"/>
      <c r="UEQ2" s="1286"/>
      <c r="UER2" s="1286"/>
      <c r="UES2" s="1286"/>
      <c r="UET2" s="1286"/>
      <c r="UEU2" s="1286"/>
      <c r="UEV2" s="1286"/>
      <c r="UEW2" s="1286"/>
      <c r="UEX2" s="1286"/>
      <c r="UEY2" s="1286"/>
      <c r="UEZ2" s="1286"/>
      <c r="UFA2" s="1286"/>
      <c r="UFB2" s="1286"/>
      <c r="UFC2" s="1286"/>
      <c r="UFD2" s="1286"/>
      <c r="UFE2" s="1286"/>
      <c r="UFF2" s="1286"/>
      <c r="UFG2" s="1286"/>
      <c r="UFH2" s="1286"/>
      <c r="UFI2" s="1286"/>
      <c r="UFJ2" s="1286"/>
      <c r="UFK2" s="1286"/>
      <c r="UFL2" s="1286"/>
      <c r="UFM2" s="1286"/>
      <c r="UFN2" s="1286"/>
      <c r="UFO2" s="1286"/>
      <c r="UFP2" s="1286"/>
      <c r="UFQ2" s="1286"/>
      <c r="UFR2" s="1286"/>
      <c r="UFS2" s="1286"/>
      <c r="UFT2" s="1286"/>
      <c r="UFU2" s="1286"/>
      <c r="UFV2" s="1286"/>
      <c r="UFW2" s="1286"/>
      <c r="UFX2" s="1286"/>
      <c r="UFY2" s="1286"/>
      <c r="UFZ2" s="1286"/>
      <c r="UGA2" s="1286"/>
      <c r="UGB2" s="1286"/>
      <c r="UGC2" s="1286"/>
      <c r="UGD2" s="1286"/>
      <c r="UGE2" s="1286"/>
      <c r="UGF2" s="1286"/>
      <c r="UGG2" s="1286"/>
      <c r="UGH2" s="1286"/>
      <c r="UGI2" s="1286"/>
      <c r="UGJ2" s="1286"/>
      <c r="UGK2" s="1286"/>
      <c r="UGL2" s="1286"/>
      <c r="UGM2" s="1286"/>
      <c r="UGN2" s="1286"/>
      <c r="UGO2" s="1286"/>
      <c r="UGP2" s="1286"/>
      <c r="UGQ2" s="1286"/>
      <c r="UGR2" s="1286"/>
      <c r="UGS2" s="1286"/>
      <c r="UGT2" s="1286"/>
      <c r="UGU2" s="1286"/>
      <c r="UGV2" s="1286"/>
      <c r="UGW2" s="1286"/>
      <c r="UGX2" s="1286"/>
      <c r="UGY2" s="1286"/>
      <c r="UGZ2" s="1286"/>
      <c r="UHA2" s="1286"/>
      <c r="UHB2" s="1286"/>
      <c r="UHC2" s="1286"/>
      <c r="UHD2" s="1286"/>
      <c r="UHE2" s="1286"/>
      <c r="UHF2" s="1286"/>
      <c r="UHG2" s="1286"/>
      <c r="UHH2" s="1286"/>
      <c r="UHI2" s="1286"/>
      <c r="UHJ2" s="1286"/>
      <c r="UHK2" s="1286"/>
      <c r="UHL2" s="1286"/>
      <c r="UHM2" s="1286"/>
      <c r="UHN2" s="1286"/>
      <c r="UHO2" s="1286"/>
      <c r="UHP2" s="1286"/>
      <c r="UHQ2" s="1286"/>
      <c r="UHR2" s="1286"/>
      <c r="UHS2" s="1286"/>
      <c r="UHT2" s="1286"/>
      <c r="UHU2" s="1286"/>
      <c r="UHV2" s="1286"/>
      <c r="UHW2" s="1286"/>
      <c r="UHX2" s="1286"/>
      <c r="UHY2" s="1286"/>
      <c r="UHZ2" s="1286"/>
      <c r="UIA2" s="1286"/>
      <c r="UIB2" s="1286"/>
      <c r="UIC2" s="1286"/>
      <c r="UID2" s="1286"/>
      <c r="UIE2" s="1286"/>
      <c r="UIF2" s="1286"/>
      <c r="UIG2" s="1286"/>
      <c r="UIH2" s="1286"/>
      <c r="UII2" s="1286"/>
      <c r="UIJ2" s="1286"/>
      <c r="UIK2" s="1286"/>
      <c r="UIL2" s="1286"/>
      <c r="UIM2" s="1286"/>
      <c r="UIN2" s="1286"/>
      <c r="UIO2" s="1286"/>
      <c r="UIP2" s="1286"/>
      <c r="UIQ2" s="1286"/>
      <c r="UIR2" s="1286"/>
      <c r="UIS2" s="1286"/>
      <c r="UIT2" s="1286"/>
      <c r="UIU2" s="1286"/>
      <c r="UIV2" s="1286"/>
      <c r="UIW2" s="1286"/>
      <c r="UIX2" s="1286"/>
      <c r="UIY2" s="1286"/>
      <c r="UIZ2" s="1286"/>
      <c r="UJA2" s="1286"/>
      <c r="UJB2" s="1286"/>
      <c r="UJC2" s="1286"/>
      <c r="UJD2" s="1286"/>
      <c r="UJE2" s="1286"/>
      <c r="UJF2" s="1286"/>
      <c r="UJG2" s="1286"/>
      <c r="UJH2" s="1286"/>
      <c r="UJI2" s="1286"/>
      <c r="UJJ2" s="1286"/>
      <c r="UJK2" s="1286"/>
      <c r="UJL2" s="1286"/>
      <c r="UJM2" s="1286"/>
      <c r="UJN2" s="1286"/>
      <c r="UJO2" s="1286"/>
      <c r="UJP2" s="1286"/>
      <c r="UJQ2" s="1286"/>
      <c r="UJR2" s="1286"/>
      <c r="UJS2" s="1286"/>
      <c r="UJT2" s="1286"/>
      <c r="UJU2" s="1286"/>
      <c r="UJV2" s="1286"/>
      <c r="UJW2" s="1286"/>
      <c r="UJX2" s="1286"/>
      <c r="UJY2" s="1286"/>
      <c r="UJZ2" s="1286"/>
      <c r="UKA2" s="1286"/>
      <c r="UKB2" s="1286"/>
      <c r="UKC2" s="1286"/>
      <c r="UKD2" s="1286"/>
      <c r="UKE2" s="1286"/>
      <c r="UKF2" s="1286"/>
      <c r="UKG2" s="1286"/>
      <c r="UKH2" s="1286"/>
      <c r="UKI2" s="1286"/>
      <c r="UKJ2" s="1286"/>
      <c r="UKK2" s="1286"/>
      <c r="UKL2" s="1286"/>
      <c r="UKM2" s="1286"/>
      <c r="UKN2" s="1286"/>
      <c r="UKO2" s="1286"/>
      <c r="UKP2" s="1286"/>
      <c r="UKQ2" s="1286"/>
      <c r="UKR2" s="1286"/>
      <c r="UKS2" s="1286"/>
      <c r="UKT2" s="1286"/>
      <c r="UKU2" s="1286"/>
      <c r="UKV2" s="1286"/>
      <c r="UKW2" s="1286"/>
      <c r="UKX2" s="1286"/>
      <c r="UKY2" s="1286"/>
      <c r="UKZ2" s="1286"/>
      <c r="ULA2" s="1286"/>
      <c r="ULB2" s="1286"/>
      <c r="ULC2" s="1286"/>
      <c r="ULD2" s="1286"/>
      <c r="ULE2" s="1286"/>
      <c r="ULF2" s="1286"/>
      <c r="ULG2" s="1286"/>
      <c r="ULH2" s="1286"/>
      <c r="ULI2" s="1286"/>
      <c r="ULJ2" s="1286"/>
      <c r="ULK2" s="1286"/>
      <c r="ULL2" s="1286"/>
      <c r="ULM2" s="1286"/>
      <c r="ULN2" s="1286"/>
      <c r="ULO2" s="1286"/>
      <c r="ULP2" s="1286"/>
      <c r="ULQ2" s="1286"/>
      <c r="ULR2" s="1286"/>
      <c r="ULS2" s="1286"/>
      <c r="ULT2" s="1286"/>
      <c r="ULU2" s="1286"/>
      <c r="ULV2" s="1286"/>
      <c r="ULW2" s="1286"/>
      <c r="ULX2" s="1286"/>
      <c r="ULY2" s="1286"/>
      <c r="ULZ2" s="1286"/>
      <c r="UMA2" s="1286"/>
      <c r="UMB2" s="1286"/>
      <c r="UMC2" s="1286"/>
      <c r="UMD2" s="1286"/>
      <c r="UME2" s="1286"/>
      <c r="UMF2" s="1286"/>
      <c r="UMG2" s="1286"/>
      <c r="UMH2" s="1286"/>
      <c r="UMI2" s="1286"/>
      <c r="UMJ2" s="1286"/>
      <c r="UMK2" s="1286"/>
      <c r="UML2" s="1286"/>
      <c r="UMM2" s="1286"/>
      <c r="UMN2" s="1286"/>
      <c r="UMO2" s="1286"/>
      <c r="UMP2" s="1286"/>
      <c r="UMQ2" s="1286"/>
      <c r="UMR2" s="1286"/>
      <c r="UMS2" s="1286"/>
      <c r="UMT2" s="1286"/>
      <c r="UMU2" s="1286"/>
      <c r="UMV2" s="1286"/>
      <c r="UMW2" s="1286"/>
      <c r="UMX2" s="1286"/>
      <c r="UMY2" s="1286"/>
      <c r="UMZ2" s="1286"/>
      <c r="UNA2" s="1286"/>
      <c r="UNB2" s="1286"/>
      <c r="UNC2" s="1286"/>
      <c r="UND2" s="1286"/>
      <c r="UNE2" s="1286"/>
      <c r="UNF2" s="1286"/>
      <c r="UNG2" s="1286"/>
      <c r="UNH2" s="1286"/>
      <c r="UNI2" s="1286"/>
      <c r="UNJ2" s="1286"/>
      <c r="UNK2" s="1286"/>
      <c r="UNL2" s="1286"/>
      <c r="UNM2" s="1286"/>
      <c r="UNN2" s="1286"/>
      <c r="UNO2" s="1286"/>
      <c r="UNP2" s="1286"/>
      <c r="UNQ2" s="1286"/>
      <c r="UNR2" s="1286"/>
      <c r="UNS2" s="1286"/>
      <c r="UNT2" s="1286"/>
      <c r="UNU2" s="1286"/>
      <c r="UNV2" s="1286"/>
      <c r="UNW2" s="1286"/>
      <c r="UNX2" s="1286"/>
      <c r="UNY2" s="1286"/>
      <c r="UNZ2" s="1286"/>
      <c r="UOA2" s="1286"/>
      <c r="UOB2" s="1286"/>
      <c r="UOC2" s="1286"/>
      <c r="UOD2" s="1286"/>
      <c r="UOE2" s="1286"/>
      <c r="UOF2" s="1286"/>
      <c r="UOG2" s="1286"/>
      <c r="UOH2" s="1286"/>
      <c r="UOI2" s="1286"/>
      <c r="UOJ2" s="1286"/>
      <c r="UOK2" s="1286"/>
      <c r="UOL2" s="1286"/>
      <c r="UOM2" s="1286"/>
      <c r="UON2" s="1286"/>
      <c r="UOO2" s="1286"/>
      <c r="UOP2" s="1286"/>
      <c r="UOQ2" s="1286"/>
      <c r="UOR2" s="1286"/>
      <c r="UOS2" s="1286"/>
      <c r="UOT2" s="1286"/>
      <c r="UOU2" s="1286"/>
      <c r="UOV2" s="1286"/>
      <c r="UOW2" s="1286"/>
      <c r="UOX2" s="1286"/>
      <c r="UOY2" s="1286"/>
      <c r="UOZ2" s="1286"/>
      <c r="UPA2" s="1286"/>
      <c r="UPB2" s="1286"/>
      <c r="UPC2" s="1286"/>
      <c r="UPD2" s="1286"/>
      <c r="UPE2" s="1286"/>
      <c r="UPF2" s="1286"/>
      <c r="UPG2" s="1286"/>
      <c r="UPH2" s="1286"/>
      <c r="UPI2" s="1286"/>
      <c r="UPJ2" s="1286"/>
      <c r="UPK2" s="1286"/>
      <c r="UPL2" s="1286"/>
      <c r="UPM2" s="1286"/>
      <c r="UPN2" s="1286"/>
      <c r="UPO2" s="1286"/>
      <c r="UPP2" s="1286"/>
      <c r="UPQ2" s="1286"/>
      <c r="UPR2" s="1286"/>
      <c r="UPS2" s="1286"/>
      <c r="UPT2" s="1286"/>
      <c r="UPU2" s="1286"/>
      <c r="UPV2" s="1286"/>
      <c r="UPW2" s="1286"/>
      <c r="UPX2" s="1286"/>
      <c r="UPY2" s="1286"/>
      <c r="UPZ2" s="1286"/>
      <c r="UQA2" s="1286"/>
      <c r="UQB2" s="1286"/>
      <c r="UQC2" s="1286"/>
      <c r="UQD2" s="1286"/>
      <c r="UQE2" s="1286"/>
      <c r="UQF2" s="1286"/>
      <c r="UQG2" s="1286"/>
      <c r="UQH2" s="1286"/>
      <c r="UQI2" s="1286"/>
      <c r="UQJ2" s="1286"/>
      <c r="UQK2" s="1286"/>
      <c r="UQL2" s="1286"/>
      <c r="UQM2" s="1286"/>
      <c r="UQN2" s="1286"/>
      <c r="UQO2" s="1286"/>
      <c r="UQP2" s="1286"/>
      <c r="UQQ2" s="1286"/>
      <c r="UQR2" s="1286"/>
      <c r="UQS2" s="1286"/>
      <c r="UQT2" s="1286"/>
      <c r="UQU2" s="1286"/>
      <c r="UQV2" s="1286"/>
      <c r="UQW2" s="1286"/>
      <c r="UQX2" s="1286"/>
      <c r="UQY2" s="1286"/>
      <c r="UQZ2" s="1286"/>
      <c r="URA2" s="1286"/>
      <c r="URB2" s="1286"/>
      <c r="URC2" s="1286"/>
      <c r="URD2" s="1286"/>
      <c r="URE2" s="1286"/>
      <c r="URF2" s="1286"/>
      <c r="URG2" s="1286"/>
      <c r="URH2" s="1286"/>
      <c r="URI2" s="1286"/>
      <c r="URJ2" s="1286"/>
      <c r="URK2" s="1286"/>
      <c r="URL2" s="1286"/>
      <c r="URM2" s="1286"/>
      <c r="URN2" s="1286"/>
      <c r="URO2" s="1286"/>
      <c r="URP2" s="1286"/>
      <c r="URQ2" s="1286"/>
      <c r="URR2" s="1286"/>
      <c r="URS2" s="1286"/>
      <c r="URT2" s="1286"/>
      <c r="URU2" s="1286"/>
      <c r="URV2" s="1286"/>
      <c r="URW2" s="1286"/>
      <c r="URX2" s="1286"/>
      <c r="URY2" s="1286"/>
      <c r="URZ2" s="1286"/>
      <c r="USA2" s="1286"/>
      <c r="USB2" s="1286"/>
      <c r="USC2" s="1286"/>
      <c r="USD2" s="1286"/>
      <c r="USE2" s="1286"/>
      <c r="USF2" s="1286"/>
      <c r="USG2" s="1286"/>
      <c r="USH2" s="1286"/>
      <c r="USI2" s="1286"/>
      <c r="USJ2" s="1286"/>
      <c r="USK2" s="1286"/>
      <c r="USL2" s="1286"/>
      <c r="USM2" s="1286"/>
      <c r="USN2" s="1286"/>
      <c r="USO2" s="1286"/>
      <c r="USP2" s="1286"/>
      <c r="USQ2" s="1286"/>
      <c r="USR2" s="1286"/>
      <c r="USS2" s="1286"/>
      <c r="UST2" s="1286"/>
      <c r="USU2" s="1286"/>
      <c r="USV2" s="1286"/>
      <c r="USW2" s="1286"/>
      <c r="USX2" s="1286"/>
      <c r="USY2" s="1286"/>
      <c r="USZ2" s="1286"/>
      <c r="UTA2" s="1286"/>
      <c r="UTB2" s="1286"/>
      <c r="UTC2" s="1286"/>
      <c r="UTD2" s="1286"/>
      <c r="UTE2" s="1286"/>
      <c r="UTF2" s="1286"/>
      <c r="UTG2" s="1286"/>
      <c r="UTH2" s="1286"/>
      <c r="UTI2" s="1286"/>
      <c r="UTJ2" s="1286"/>
      <c r="UTK2" s="1286"/>
      <c r="UTL2" s="1286"/>
      <c r="UTM2" s="1286"/>
      <c r="UTN2" s="1286"/>
      <c r="UTO2" s="1286"/>
      <c r="UTP2" s="1286"/>
      <c r="UTQ2" s="1286"/>
      <c r="UTR2" s="1286"/>
      <c r="UTS2" s="1286"/>
      <c r="UTT2" s="1286"/>
      <c r="UTU2" s="1286"/>
      <c r="UTV2" s="1286"/>
      <c r="UTW2" s="1286"/>
      <c r="UTX2" s="1286"/>
      <c r="UTY2" s="1286"/>
      <c r="UTZ2" s="1286"/>
      <c r="UUA2" s="1286"/>
      <c r="UUB2" s="1286"/>
      <c r="UUC2" s="1286"/>
      <c r="UUD2" s="1286"/>
      <c r="UUE2" s="1286"/>
      <c r="UUF2" s="1286"/>
      <c r="UUG2" s="1286"/>
      <c r="UUH2" s="1286"/>
      <c r="UUI2" s="1286"/>
      <c r="UUJ2" s="1286"/>
      <c r="UUK2" s="1286"/>
      <c r="UUL2" s="1286"/>
      <c r="UUM2" s="1286"/>
      <c r="UUN2" s="1286"/>
      <c r="UUO2" s="1286"/>
      <c r="UUP2" s="1286"/>
      <c r="UUQ2" s="1286"/>
      <c r="UUR2" s="1286"/>
      <c r="UUS2" s="1286"/>
      <c r="UUT2" s="1286"/>
      <c r="UUU2" s="1286"/>
      <c r="UUV2" s="1286"/>
      <c r="UUW2" s="1286"/>
      <c r="UUX2" s="1286"/>
      <c r="UUY2" s="1286"/>
      <c r="UUZ2" s="1286"/>
      <c r="UVA2" s="1286"/>
      <c r="UVB2" s="1286"/>
      <c r="UVC2" s="1286"/>
      <c r="UVD2" s="1286"/>
      <c r="UVE2" s="1286"/>
      <c r="UVF2" s="1286"/>
      <c r="UVG2" s="1286"/>
      <c r="UVH2" s="1286"/>
      <c r="UVI2" s="1286"/>
      <c r="UVJ2" s="1286"/>
      <c r="UVK2" s="1286"/>
      <c r="UVL2" s="1286"/>
      <c r="UVM2" s="1286"/>
      <c r="UVN2" s="1286"/>
      <c r="UVO2" s="1286"/>
      <c r="UVP2" s="1286"/>
      <c r="UVQ2" s="1286"/>
      <c r="UVR2" s="1286"/>
      <c r="UVS2" s="1286"/>
      <c r="UVT2" s="1286"/>
      <c r="UVU2" s="1286"/>
      <c r="UVV2" s="1286"/>
      <c r="UVW2" s="1286"/>
      <c r="UVX2" s="1286"/>
      <c r="UVY2" s="1286"/>
      <c r="UVZ2" s="1286"/>
      <c r="UWA2" s="1286"/>
      <c r="UWB2" s="1286"/>
      <c r="UWC2" s="1286"/>
      <c r="UWD2" s="1286"/>
      <c r="UWE2" s="1286"/>
      <c r="UWF2" s="1286"/>
      <c r="UWG2" s="1286"/>
      <c r="UWH2" s="1286"/>
      <c r="UWI2" s="1286"/>
      <c r="UWJ2" s="1286"/>
      <c r="UWK2" s="1286"/>
      <c r="UWL2" s="1286"/>
      <c r="UWM2" s="1286"/>
      <c r="UWN2" s="1286"/>
      <c r="UWO2" s="1286"/>
      <c r="UWP2" s="1286"/>
      <c r="UWQ2" s="1286"/>
      <c r="UWR2" s="1286"/>
      <c r="UWS2" s="1286"/>
      <c r="UWT2" s="1286"/>
      <c r="UWU2" s="1286"/>
      <c r="UWV2" s="1286"/>
      <c r="UWW2" s="1286"/>
      <c r="UWX2" s="1286"/>
      <c r="UWY2" s="1286"/>
      <c r="UWZ2" s="1286"/>
      <c r="UXA2" s="1286"/>
      <c r="UXB2" s="1286"/>
      <c r="UXC2" s="1286"/>
      <c r="UXD2" s="1286"/>
      <c r="UXE2" s="1286"/>
      <c r="UXF2" s="1286"/>
      <c r="UXG2" s="1286"/>
      <c r="UXH2" s="1286"/>
      <c r="UXI2" s="1286"/>
      <c r="UXJ2" s="1286"/>
      <c r="UXK2" s="1286"/>
      <c r="UXL2" s="1286"/>
      <c r="UXM2" s="1286"/>
      <c r="UXN2" s="1286"/>
      <c r="UXO2" s="1286"/>
      <c r="UXP2" s="1286"/>
      <c r="UXQ2" s="1286"/>
      <c r="UXR2" s="1286"/>
      <c r="UXS2" s="1286"/>
      <c r="UXT2" s="1286"/>
      <c r="UXU2" s="1286"/>
      <c r="UXV2" s="1286"/>
      <c r="UXW2" s="1286"/>
      <c r="UXX2" s="1286"/>
      <c r="UXY2" s="1286"/>
      <c r="UXZ2" s="1286"/>
      <c r="UYA2" s="1286"/>
      <c r="UYB2" s="1286"/>
      <c r="UYC2" s="1286"/>
      <c r="UYD2" s="1286"/>
      <c r="UYE2" s="1286"/>
      <c r="UYF2" s="1286"/>
      <c r="UYG2" s="1286"/>
      <c r="UYH2" s="1286"/>
      <c r="UYI2" s="1286"/>
      <c r="UYJ2" s="1286"/>
      <c r="UYK2" s="1286"/>
      <c r="UYL2" s="1286"/>
      <c r="UYM2" s="1286"/>
      <c r="UYN2" s="1286"/>
      <c r="UYO2" s="1286"/>
      <c r="UYP2" s="1286"/>
      <c r="UYQ2" s="1286"/>
      <c r="UYR2" s="1286"/>
      <c r="UYS2" s="1286"/>
      <c r="UYT2" s="1286"/>
      <c r="UYU2" s="1286"/>
      <c r="UYV2" s="1286"/>
      <c r="UYW2" s="1286"/>
      <c r="UYX2" s="1286"/>
      <c r="UYY2" s="1286"/>
      <c r="UYZ2" s="1286"/>
      <c r="UZA2" s="1286"/>
      <c r="UZB2" s="1286"/>
      <c r="UZC2" s="1286"/>
      <c r="UZD2" s="1286"/>
      <c r="UZE2" s="1286"/>
      <c r="UZF2" s="1286"/>
      <c r="UZG2" s="1286"/>
      <c r="UZH2" s="1286"/>
      <c r="UZI2" s="1286"/>
      <c r="UZJ2" s="1286"/>
      <c r="UZK2" s="1286"/>
      <c r="UZL2" s="1286"/>
      <c r="UZM2" s="1286"/>
      <c r="UZN2" s="1286"/>
      <c r="UZO2" s="1286"/>
      <c r="UZP2" s="1286"/>
      <c r="UZQ2" s="1286"/>
      <c r="UZR2" s="1286"/>
      <c r="UZS2" s="1286"/>
      <c r="UZT2" s="1286"/>
      <c r="UZU2" s="1286"/>
      <c r="UZV2" s="1286"/>
      <c r="UZW2" s="1286"/>
      <c r="UZX2" s="1286"/>
      <c r="UZY2" s="1286"/>
      <c r="UZZ2" s="1286"/>
      <c r="VAA2" s="1286"/>
      <c r="VAB2" s="1286"/>
      <c r="VAC2" s="1286"/>
      <c r="VAD2" s="1286"/>
      <c r="VAE2" s="1286"/>
      <c r="VAF2" s="1286"/>
      <c r="VAG2" s="1286"/>
      <c r="VAH2" s="1286"/>
      <c r="VAI2" s="1286"/>
      <c r="VAJ2" s="1286"/>
      <c r="VAK2" s="1286"/>
      <c r="VAL2" s="1286"/>
      <c r="VAM2" s="1286"/>
      <c r="VAN2" s="1286"/>
      <c r="VAO2" s="1286"/>
      <c r="VAP2" s="1286"/>
      <c r="VAQ2" s="1286"/>
      <c r="VAR2" s="1286"/>
      <c r="VAS2" s="1286"/>
      <c r="VAT2" s="1286"/>
      <c r="VAU2" s="1286"/>
      <c r="VAV2" s="1286"/>
      <c r="VAW2" s="1286"/>
      <c r="VAX2" s="1286"/>
      <c r="VAY2" s="1286"/>
      <c r="VAZ2" s="1286"/>
      <c r="VBA2" s="1286"/>
      <c r="VBB2" s="1286"/>
      <c r="VBC2" s="1286"/>
      <c r="VBD2" s="1286"/>
      <c r="VBE2" s="1286"/>
      <c r="VBF2" s="1286"/>
      <c r="VBG2" s="1286"/>
      <c r="VBH2" s="1286"/>
      <c r="VBI2" s="1286"/>
      <c r="VBJ2" s="1286"/>
      <c r="VBK2" s="1286"/>
      <c r="VBL2" s="1286"/>
      <c r="VBM2" s="1286"/>
      <c r="VBN2" s="1286"/>
      <c r="VBO2" s="1286"/>
      <c r="VBP2" s="1286"/>
      <c r="VBQ2" s="1286"/>
      <c r="VBR2" s="1286"/>
      <c r="VBS2" s="1286"/>
      <c r="VBT2" s="1286"/>
      <c r="VBU2" s="1286"/>
      <c r="VBV2" s="1286"/>
      <c r="VBW2" s="1286"/>
      <c r="VBX2" s="1286"/>
      <c r="VBY2" s="1286"/>
      <c r="VBZ2" s="1286"/>
      <c r="VCA2" s="1286"/>
      <c r="VCB2" s="1286"/>
      <c r="VCC2" s="1286"/>
      <c r="VCD2" s="1286"/>
      <c r="VCE2" s="1286"/>
      <c r="VCF2" s="1286"/>
      <c r="VCG2" s="1286"/>
      <c r="VCH2" s="1286"/>
      <c r="VCI2" s="1286"/>
      <c r="VCJ2" s="1286"/>
      <c r="VCK2" s="1286"/>
      <c r="VCL2" s="1286"/>
      <c r="VCM2" s="1286"/>
      <c r="VCN2" s="1286"/>
      <c r="VCO2" s="1286"/>
      <c r="VCP2" s="1286"/>
      <c r="VCQ2" s="1286"/>
      <c r="VCR2" s="1286"/>
      <c r="VCS2" s="1286"/>
      <c r="VCT2" s="1286"/>
      <c r="VCU2" s="1286"/>
      <c r="VCV2" s="1286"/>
      <c r="VCW2" s="1286"/>
      <c r="VCX2" s="1286"/>
      <c r="VCY2" s="1286"/>
      <c r="VCZ2" s="1286"/>
      <c r="VDA2" s="1286"/>
      <c r="VDB2" s="1286"/>
      <c r="VDC2" s="1286"/>
      <c r="VDD2" s="1286"/>
      <c r="VDE2" s="1286"/>
      <c r="VDF2" s="1286"/>
      <c r="VDG2" s="1286"/>
      <c r="VDH2" s="1286"/>
      <c r="VDI2" s="1286"/>
      <c r="VDJ2" s="1286"/>
      <c r="VDK2" s="1286"/>
      <c r="VDL2" s="1286"/>
      <c r="VDM2" s="1286"/>
      <c r="VDN2" s="1286"/>
      <c r="VDO2" s="1286"/>
      <c r="VDP2" s="1286"/>
      <c r="VDQ2" s="1286"/>
      <c r="VDR2" s="1286"/>
      <c r="VDS2" s="1286"/>
      <c r="VDT2" s="1286"/>
      <c r="VDU2" s="1286"/>
      <c r="VDV2" s="1286"/>
      <c r="VDW2" s="1286"/>
      <c r="VDX2" s="1286"/>
      <c r="VDY2" s="1286"/>
      <c r="VDZ2" s="1286"/>
      <c r="VEA2" s="1286"/>
      <c r="VEB2" s="1286"/>
      <c r="VEC2" s="1286"/>
      <c r="VED2" s="1286"/>
      <c r="VEE2" s="1286"/>
      <c r="VEF2" s="1286"/>
      <c r="VEG2" s="1286"/>
      <c r="VEH2" s="1286"/>
      <c r="VEI2" s="1286"/>
      <c r="VEJ2" s="1286"/>
      <c r="VEK2" s="1286"/>
      <c r="VEL2" s="1286"/>
      <c r="VEM2" s="1286"/>
      <c r="VEN2" s="1286"/>
      <c r="VEO2" s="1286"/>
      <c r="VEP2" s="1286"/>
      <c r="VEQ2" s="1286"/>
      <c r="VER2" s="1286"/>
      <c r="VES2" s="1286"/>
      <c r="VET2" s="1286"/>
      <c r="VEU2" s="1286"/>
      <c r="VEV2" s="1286"/>
      <c r="VEW2" s="1286"/>
      <c r="VEX2" s="1286"/>
      <c r="VEY2" s="1286"/>
      <c r="VEZ2" s="1286"/>
      <c r="VFA2" s="1286"/>
      <c r="VFB2" s="1286"/>
      <c r="VFC2" s="1286"/>
      <c r="VFD2" s="1286"/>
      <c r="VFE2" s="1286"/>
      <c r="VFF2" s="1286"/>
      <c r="VFG2" s="1286"/>
      <c r="VFH2" s="1286"/>
      <c r="VFI2" s="1286"/>
      <c r="VFJ2" s="1286"/>
      <c r="VFK2" s="1286"/>
      <c r="VFL2" s="1286"/>
      <c r="VFM2" s="1286"/>
      <c r="VFN2" s="1286"/>
      <c r="VFO2" s="1286"/>
      <c r="VFP2" s="1286"/>
      <c r="VFQ2" s="1286"/>
      <c r="VFR2" s="1286"/>
      <c r="VFS2" s="1286"/>
      <c r="VFT2" s="1286"/>
      <c r="VFU2" s="1286"/>
      <c r="VFV2" s="1286"/>
      <c r="VFW2" s="1286"/>
      <c r="VFX2" s="1286"/>
      <c r="VFY2" s="1286"/>
      <c r="VFZ2" s="1286"/>
      <c r="VGA2" s="1286"/>
      <c r="VGB2" s="1286"/>
      <c r="VGC2" s="1286"/>
      <c r="VGD2" s="1286"/>
      <c r="VGE2" s="1286"/>
      <c r="VGF2" s="1286"/>
      <c r="VGG2" s="1286"/>
      <c r="VGH2" s="1286"/>
      <c r="VGI2" s="1286"/>
      <c r="VGJ2" s="1286"/>
      <c r="VGK2" s="1286"/>
      <c r="VGL2" s="1286"/>
      <c r="VGM2" s="1286"/>
      <c r="VGN2" s="1286"/>
      <c r="VGO2" s="1286"/>
      <c r="VGP2" s="1286"/>
      <c r="VGQ2" s="1286"/>
      <c r="VGR2" s="1286"/>
      <c r="VGS2" s="1286"/>
      <c r="VGT2" s="1286"/>
      <c r="VGU2" s="1286"/>
      <c r="VGV2" s="1286"/>
      <c r="VGW2" s="1286"/>
      <c r="VGX2" s="1286"/>
      <c r="VGY2" s="1286"/>
      <c r="VGZ2" s="1286"/>
      <c r="VHA2" s="1286"/>
      <c r="VHB2" s="1286"/>
      <c r="VHC2" s="1286"/>
      <c r="VHD2" s="1286"/>
      <c r="VHE2" s="1286"/>
      <c r="VHF2" s="1286"/>
      <c r="VHG2" s="1286"/>
      <c r="VHH2" s="1286"/>
      <c r="VHI2" s="1286"/>
      <c r="VHJ2" s="1286"/>
      <c r="VHK2" s="1286"/>
      <c r="VHL2" s="1286"/>
      <c r="VHM2" s="1286"/>
      <c r="VHN2" s="1286"/>
      <c r="VHO2" s="1286"/>
      <c r="VHP2" s="1286"/>
      <c r="VHQ2" s="1286"/>
      <c r="VHR2" s="1286"/>
      <c r="VHS2" s="1286"/>
      <c r="VHT2" s="1286"/>
      <c r="VHU2" s="1286"/>
      <c r="VHV2" s="1286"/>
      <c r="VHW2" s="1286"/>
      <c r="VHX2" s="1286"/>
      <c r="VHY2" s="1286"/>
      <c r="VHZ2" s="1286"/>
      <c r="VIA2" s="1286"/>
      <c r="VIB2" s="1286"/>
      <c r="VIC2" s="1286"/>
      <c r="VID2" s="1286"/>
      <c r="VIE2" s="1286"/>
      <c r="VIF2" s="1286"/>
      <c r="VIG2" s="1286"/>
      <c r="VIH2" s="1286"/>
      <c r="VII2" s="1286"/>
      <c r="VIJ2" s="1286"/>
      <c r="VIK2" s="1286"/>
      <c r="VIL2" s="1286"/>
      <c r="VIM2" s="1286"/>
      <c r="VIN2" s="1286"/>
      <c r="VIO2" s="1286"/>
      <c r="VIP2" s="1286"/>
      <c r="VIQ2" s="1286"/>
      <c r="VIR2" s="1286"/>
      <c r="VIS2" s="1286"/>
      <c r="VIT2" s="1286"/>
      <c r="VIU2" s="1286"/>
      <c r="VIV2" s="1286"/>
      <c r="VIW2" s="1286"/>
      <c r="VIX2" s="1286"/>
      <c r="VIY2" s="1286"/>
      <c r="VIZ2" s="1286"/>
      <c r="VJA2" s="1286"/>
      <c r="VJB2" s="1286"/>
      <c r="VJC2" s="1286"/>
      <c r="VJD2" s="1286"/>
      <c r="VJE2" s="1286"/>
      <c r="VJF2" s="1286"/>
      <c r="VJG2" s="1286"/>
      <c r="VJH2" s="1286"/>
      <c r="VJI2" s="1286"/>
      <c r="VJJ2" s="1286"/>
      <c r="VJK2" s="1286"/>
      <c r="VJL2" s="1286"/>
      <c r="VJM2" s="1286"/>
      <c r="VJN2" s="1286"/>
      <c r="VJO2" s="1286"/>
      <c r="VJP2" s="1286"/>
      <c r="VJQ2" s="1286"/>
      <c r="VJR2" s="1286"/>
      <c r="VJS2" s="1286"/>
      <c r="VJT2" s="1286"/>
      <c r="VJU2" s="1286"/>
      <c r="VJV2" s="1286"/>
      <c r="VJW2" s="1286"/>
      <c r="VJX2" s="1286"/>
      <c r="VJY2" s="1286"/>
      <c r="VJZ2" s="1286"/>
      <c r="VKA2" s="1286"/>
      <c r="VKB2" s="1286"/>
      <c r="VKC2" s="1286"/>
      <c r="VKD2" s="1286"/>
      <c r="VKE2" s="1286"/>
      <c r="VKF2" s="1286"/>
      <c r="VKG2" s="1286"/>
      <c r="VKH2" s="1286"/>
      <c r="VKI2" s="1286"/>
      <c r="VKJ2" s="1286"/>
      <c r="VKK2" s="1286"/>
      <c r="VKL2" s="1286"/>
      <c r="VKM2" s="1286"/>
      <c r="VKN2" s="1286"/>
      <c r="VKO2" s="1286"/>
      <c r="VKP2" s="1286"/>
      <c r="VKQ2" s="1286"/>
      <c r="VKR2" s="1286"/>
      <c r="VKS2" s="1286"/>
      <c r="VKT2" s="1286"/>
      <c r="VKU2" s="1286"/>
      <c r="VKV2" s="1286"/>
      <c r="VKW2" s="1286"/>
      <c r="VKX2" s="1286"/>
      <c r="VKY2" s="1286"/>
      <c r="VKZ2" s="1286"/>
      <c r="VLA2" s="1286"/>
      <c r="VLB2" s="1286"/>
      <c r="VLC2" s="1286"/>
      <c r="VLD2" s="1286"/>
      <c r="VLE2" s="1286"/>
      <c r="VLF2" s="1286"/>
      <c r="VLG2" s="1286"/>
      <c r="VLH2" s="1286"/>
      <c r="VLI2" s="1286"/>
      <c r="VLJ2" s="1286"/>
      <c r="VLK2" s="1286"/>
      <c r="VLL2" s="1286"/>
      <c r="VLM2" s="1286"/>
      <c r="VLN2" s="1286"/>
      <c r="VLO2" s="1286"/>
      <c r="VLP2" s="1286"/>
      <c r="VLQ2" s="1286"/>
      <c r="VLR2" s="1286"/>
      <c r="VLS2" s="1286"/>
      <c r="VLT2" s="1286"/>
      <c r="VLU2" s="1286"/>
      <c r="VLV2" s="1286"/>
      <c r="VLW2" s="1286"/>
      <c r="VLX2" s="1286"/>
      <c r="VLY2" s="1286"/>
      <c r="VLZ2" s="1286"/>
      <c r="VMA2" s="1286"/>
      <c r="VMB2" s="1286"/>
      <c r="VMC2" s="1286"/>
      <c r="VMD2" s="1286"/>
      <c r="VME2" s="1286"/>
      <c r="VMF2" s="1286"/>
      <c r="VMG2" s="1286"/>
      <c r="VMH2" s="1286"/>
      <c r="VMI2" s="1286"/>
      <c r="VMJ2" s="1286"/>
      <c r="VMK2" s="1286"/>
      <c r="VML2" s="1286"/>
      <c r="VMM2" s="1286"/>
      <c r="VMN2" s="1286"/>
      <c r="VMO2" s="1286"/>
      <c r="VMP2" s="1286"/>
      <c r="VMQ2" s="1286"/>
      <c r="VMR2" s="1286"/>
      <c r="VMS2" s="1286"/>
      <c r="VMT2" s="1286"/>
      <c r="VMU2" s="1286"/>
      <c r="VMV2" s="1286"/>
      <c r="VMW2" s="1286"/>
      <c r="VMX2" s="1286"/>
      <c r="VMY2" s="1286"/>
      <c r="VMZ2" s="1286"/>
      <c r="VNA2" s="1286"/>
      <c r="VNB2" s="1286"/>
      <c r="VNC2" s="1286"/>
      <c r="VND2" s="1286"/>
      <c r="VNE2" s="1286"/>
      <c r="VNF2" s="1286"/>
      <c r="VNG2" s="1286"/>
      <c r="VNH2" s="1286"/>
      <c r="VNI2" s="1286"/>
      <c r="VNJ2" s="1286"/>
      <c r="VNK2" s="1286"/>
      <c r="VNL2" s="1286"/>
      <c r="VNM2" s="1286"/>
      <c r="VNN2" s="1286"/>
      <c r="VNO2" s="1286"/>
      <c r="VNP2" s="1286"/>
      <c r="VNQ2" s="1286"/>
      <c r="VNR2" s="1286"/>
      <c r="VNS2" s="1286"/>
      <c r="VNT2" s="1286"/>
      <c r="VNU2" s="1286"/>
      <c r="VNV2" s="1286"/>
      <c r="VNW2" s="1286"/>
      <c r="VNX2" s="1286"/>
      <c r="VNY2" s="1286"/>
      <c r="VNZ2" s="1286"/>
      <c r="VOA2" s="1286"/>
      <c r="VOB2" s="1286"/>
      <c r="VOC2" s="1286"/>
      <c r="VOD2" s="1286"/>
      <c r="VOE2" s="1286"/>
      <c r="VOF2" s="1286"/>
      <c r="VOG2" s="1286"/>
      <c r="VOH2" s="1286"/>
      <c r="VOI2" s="1286"/>
      <c r="VOJ2" s="1286"/>
      <c r="VOK2" s="1286"/>
      <c r="VOL2" s="1286"/>
      <c r="VOM2" s="1286"/>
      <c r="VON2" s="1286"/>
      <c r="VOO2" s="1286"/>
      <c r="VOP2" s="1286"/>
      <c r="VOQ2" s="1286"/>
      <c r="VOR2" s="1286"/>
      <c r="VOS2" s="1286"/>
      <c r="VOT2" s="1286"/>
      <c r="VOU2" s="1286"/>
      <c r="VOV2" s="1286"/>
      <c r="VOW2" s="1286"/>
      <c r="VOX2" s="1286"/>
      <c r="VOY2" s="1286"/>
      <c r="VOZ2" s="1286"/>
      <c r="VPA2" s="1286"/>
      <c r="VPB2" s="1286"/>
      <c r="VPC2" s="1286"/>
      <c r="VPD2" s="1286"/>
      <c r="VPE2" s="1286"/>
      <c r="VPF2" s="1286"/>
      <c r="VPG2" s="1286"/>
      <c r="VPH2" s="1286"/>
      <c r="VPI2" s="1286"/>
      <c r="VPJ2" s="1286"/>
      <c r="VPK2" s="1286"/>
      <c r="VPL2" s="1286"/>
      <c r="VPM2" s="1286"/>
      <c r="VPN2" s="1286"/>
      <c r="VPO2" s="1286"/>
      <c r="VPP2" s="1286"/>
      <c r="VPQ2" s="1286"/>
      <c r="VPR2" s="1286"/>
      <c r="VPS2" s="1286"/>
      <c r="VPT2" s="1286"/>
      <c r="VPU2" s="1286"/>
      <c r="VPV2" s="1286"/>
      <c r="VPW2" s="1286"/>
      <c r="VPX2" s="1286"/>
      <c r="VPY2" s="1286"/>
      <c r="VPZ2" s="1286"/>
      <c r="VQA2" s="1286"/>
      <c r="VQB2" s="1286"/>
      <c r="VQC2" s="1286"/>
      <c r="VQD2" s="1286"/>
      <c r="VQE2" s="1286"/>
      <c r="VQF2" s="1286"/>
      <c r="VQG2" s="1286"/>
      <c r="VQH2" s="1286"/>
      <c r="VQI2" s="1286"/>
      <c r="VQJ2" s="1286"/>
      <c r="VQK2" s="1286"/>
      <c r="VQL2" s="1286"/>
      <c r="VQM2" s="1286"/>
      <c r="VQN2" s="1286"/>
      <c r="VQO2" s="1286"/>
      <c r="VQP2" s="1286"/>
      <c r="VQQ2" s="1286"/>
      <c r="VQR2" s="1286"/>
      <c r="VQS2" s="1286"/>
      <c r="VQT2" s="1286"/>
      <c r="VQU2" s="1286"/>
      <c r="VQV2" s="1286"/>
      <c r="VQW2" s="1286"/>
      <c r="VQX2" s="1286"/>
      <c r="VQY2" s="1286"/>
      <c r="VQZ2" s="1286"/>
      <c r="VRA2" s="1286"/>
      <c r="VRB2" s="1286"/>
      <c r="VRC2" s="1286"/>
      <c r="VRD2" s="1286"/>
      <c r="VRE2" s="1286"/>
      <c r="VRF2" s="1286"/>
      <c r="VRG2" s="1286"/>
      <c r="VRH2" s="1286"/>
      <c r="VRI2" s="1286"/>
      <c r="VRJ2" s="1286"/>
      <c r="VRK2" s="1286"/>
      <c r="VRL2" s="1286"/>
      <c r="VRM2" s="1286"/>
      <c r="VRN2" s="1286"/>
      <c r="VRO2" s="1286"/>
      <c r="VRP2" s="1286"/>
      <c r="VRQ2" s="1286"/>
      <c r="VRR2" s="1286"/>
      <c r="VRS2" s="1286"/>
      <c r="VRT2" s="1286"/>
      <c r="VRU2" s="1286"/>
      <c r="VRV2" s="1286"/>
      <c r="VRW2" s="1286"/>
      <c r="VRX2" s="1286"/>
      <c r="VRY2" s="1286"/>
      <c r="VRZ2" s="1286"/>
      <c r="VSA2" s="1286"/>
      <c r="VSB2" s="1286"/>
      <c r="VSC2" s="1286"/>
      <c r="VSD2" s="1286"/>
      <c r="VSE2" s="1286"/>
      <c r="VSF2" s="1286"/>
      <c r="VSG2" s="1286"/>
      <c r="VSH2" s="1286"/>
      <c r="VSI2" s="1286"/>
      <c r="VSJ2" s="1286"/>
      <c r="VSK2" s="1286"/>
      <c r="VSL2" s="1286"/>
      <c r="VSM2" s="1286"/>
      <c r="VSN2" s="1286"/>
      <c r="VSO2" s="1286"/>
      <c r="VSP2" s="1286"/>
      <c r="VSQ2" s="1286"/>
      <c r="VSR2" s="1286"/>
      <c r="VSS2" s="1286"/>
      <c r="VST2" s="1286"/>
      <c r="VSU2" s="1286"/>
      <c r="VSV2" s="1286"/>
      <c r="VSW2" s="1286"/>
      <c r="VSX2" s="1286"/>
      <c r="VSY2" s="1286"/>
      <c r="VSZ2" s="1286"/>
      <c r="VTA2" s="1286"/>
      <c r="VTB2" s="1286"/>
      <c r="VTC2" s="1286"/>
      <c r="VTD2" s="1286"/>
      <c r="VTE2" s="1286"/>
      <c r="VTF2" s="1286"/>
      <c r="VTG2" s="1286"/>
      <c r="VTH2" s="1286"/>
      <c r="VTI2" s="1286"/>
      <c r="VTJ2" s="1286"/>
      <c r="VTK2" s="1286"/>
      <c r="VTL2" s="1286"/>
      <c r="VTM2" s="1286"/>
      <c r="VTN2" s="1286"/>
      <c r="VTO2" s="1286"/>
      <c r="VTP2" s="1286"/>
      <c r="VTQ2" s="1286"/>
      <c r="VTR2" s="1286"/>
      <c r="VTS2" s="1286"/>
      <c r="VTT2" s="1286"/>
      <c r="VTU2" s="1286"/>
      <c r="VTV2" s="1286"/>
      <c r="VTW2" s="1286"/>
      <c r="VTX2" s="1286"/>
      <c r="VTY2" s="1286"/>
      <c r="VTZ2" s="1286"/>
      <c r="VUA2" s="1286"/>
      <c r="VUB2" s="1286"/>
      <c r="VUC2" s="1286"/>
      <c r="VUD2" s="1286"/>
      <c r="VUE2" s="1286"/>
      <c r="VUF2" s="1286"/>
      <c r="VUG2" s="1286"/>
      <c r="VUH2" s="1286"/>
      <c r="VUI2" s="1286"/>
      <c r="VUJ2" s="1286"/>
      <c r="VUK2" s="1286"/>
      <c r="VUL2" s="1286"/>
      <c r="VUM2" s="1286"/>
      <c r="VUN2" s="1286"/>
      <c r="VUO2" s="1286"/>
      <c r="VUP2" s="1286"/>
      <c r="VUQ2" s="1286"/>
      <c r="VUR2" s="1286"/>
      <c r="VUS2" s="1286"/>
      <c r="VUT2" s="1286"/>
      <c r="VUU2" s="1286"/>
      <c r="VUV2" s="1286"/>
      <c r="VUW2" s="1286"/>
      <c r="VUX2" s="1286"/>
      <c r="VUY2" s="1286"/>
      <c r="VUZ2" s="1286"/>
      <c r="VVA2" s="1286"/>
      <c r="VVB2" s="1286"/>
      <c r="VVC2" s="1286"/>
      <c r="VVD2" s="1286"/>
      <c r="VVE2" s="1286"/>
      <c r="VVF2" s="1286"/>
      <c r="VVG2" s="1286"/>
      <c r="VVH2" s="1286"/>
      <c r="VVI2" s="1286"/>
      <c r="VVJ2" s="1286"/>
      <c r="VVK2" s="1286"/>
      <c r="VVL2" s="1286"/>
      <c r="VVM2" s="1286"/>
      <c r="VVN2" s="1286"/>
      <c r="VVO2" s="1286"/>
      <c r="VVP2" s="1286"/>
      <c r="VVQ2" s="1286"/>
      <c r="VVR2" s="1286"/>
      <c r="VVS2" s="1286"/>
      <c r="VVT2" s="1286"/>
      <c r="VVU2" s="1286"/>
      <c r="VVV2" s="1286"/>
      <c r="VVW2" s="1286"/>
      <c r="VVX2" s="1286"/>
      <c r="VVY2" s="1286"/>
      <c r="VVZ2" s="1286"/>
      <c r="VWA2" s="1286"/>
      <c r="VWB2" s="1286"/>
      <c r="VWC2" s="1286"/>
      <c r="VWD2" s="1286"/>
      <c r="VWE2" s="1286"/>
      <c r="VWF2" s="1286"/>
      <c r="VWG2" s="1286"/>
      <c r="VWH2" s="1286"/>
      <c r="VWI2" s="1286"/>
      <c r="VWJ2" s="1286"/>
      <c r="VWK2" s="1286"/>
      <c r="VWL2" s="1286"/>
      <c r="VWM2" s="1286"/>
      <c r="VWN2" s="1286"/>
      <c r="VWO2" s="1286"/>
      <c r="VWP2" s="1286"/>
      <c r="VWQ2" s="1286"/>
      <c r="VWR2" s="1286"/>
      <c r="VWS2" s="1286"/>
      <c r="VWT2" s="1286"/>
      <c r="VWU2" s="1286"/>
      <c r="VWV2" s="1286"/>
      <c r="VWW2" s="1286"/>
      <c r="VWX2" s="1286"/>
      <c r="VWY2" s="1286"/>
      <c r="VWZ2" s="1286"/>
      <c r="VXA2" s="1286"/>
      <c r="VXB2" s="1286"/>
      <c r="VXC2" s="1286"/>
      <c r="VXD2" s="1286"/>
      <c r="VXE2" s="1286"/>
      <c r="VXF2" s="1286"/>
      <c r="VXG2" s="1286"/>
      <c r="VXH2" s="1286"/>
      <c r="VXI2" s="1286"/>
      <c r="VXJ2" s="1286"/>
      <c r="VXK2" s="1286"/>
      <c r="VXL2" s="1286"/>
      <c r="VXM2" s="1286"/>
      <c r="VXN2" s="1286"/>
      <c r="VXO2" s="1286"/>
      <c r="VXP2" s="1286"/>
      <c r="VXQ2" s="1286"/>
      <c r="VXR2" s="1286"/>
      <c r="VXS2" s="1286"/>
      <c r="VXT2" s="1286"/>
      <c r="VXU2" s="1286"/>
      <c r="VXV2" s="1286"/>
      <c r="VXW2" s="1286"/>
      <c r="VXX2" s="1286"/>
      <c r="VXY2" s="1286"/>
      <c r="VXZ2" s="1286"/>
      <c r="VYA2" s="1286"/>
      <c r="VYB2" s="1286"/>
      <c r="VYC2" s="1286"/>
      <c r="VYD2" s="1286"/>
      <c r="VYE2" s="1286"/>
      <c r="VYF2" s="1286"/>
      <c r="VYG2" s="1286"/>
      <c r="VYH2" s="1286"/>
      <c r="VYI2" s="1286"/>
      <c r="VYJ2" s="1286"/>
      <c r="VYK2" s="1286"/>
      <c r="VYL2" s="1286"/>
      <c r="VYM2" s="1286"/>
      <c r="VYN2" s="1286"/>
      <c r="VYO2" s="1286"/>
      <c r="VYP2" s="1286"/>
      <c r="VYQ2" s="1286"/>
      <c r="VYR2" s="1286"/>
      <c r="VYS2" s="1286"/>
      <c r="VYT2" s="1286"/>
      <c r="VYU2" s="1286"/>
      <c r="VYV2" s="1286"/>
      <c r="VYW2" s="1286"/>
      <c r="VYX2" s="1286"/>
      <c r="VYY2" s="1286"/>
      <c r="VYZ2" s="1286"/>
      <c r="VZA2" s="1286"/>
      <c r="VZB2" s="1286"/>
      <c r="VZC2" s="1286"/>
      <c r="VZD2" s="1286"/>
      <c r="VZE2" s="1286"/>
      <c r="VZF2" s="1286"/>
      <c r="VZG2" s="1286"/>
      <c r="VZH2" s="1286"/>
      <c r="VZI2" s="1286"/>
      <c r="VZJ2" s="1286"/>
      <c r="VZK2" s="1286"/>
      <c r="VZL2" s="1286"/>
      <c r="VZM2" s="1286"/>
      <c r="VZN2" s="1286"/>
      <c r="VZO2" s="1286"/>
      <c r="VZP2" s="1286"/>
      <c r="VZQ2" s="1286"/>
      <c r="VZR2" s="1286"/>
      <c r="VZS2" s="1286"/>
      <c r="VZT2" s="1286"/>
      <c r="VZU2" s="1286"/>
      <c r="VZV2" s="1286"/>
      <c r="VZW2" s="1286"/>
      <c r="VZX2" s="1286"/>
      <c r="VZY2" s="1286"/>
      <c r="VZZ2" s="1286"/>
      <c r="WAA2" s="1286"/>
      <c r="WAB2" s="1286"/>
      <c r="WAC2" s="1286"/>
      <c r="WAD2" s="1286"/>
      <c r="WAE2" s="1286"/>
      <c r="WAF2" s="1286"/>
      <c r="WAG2" s="1286"/>
      <c r="WAH2" s="1286"/>
      <c r="WAI2" s="1286"/>
      <c r="WAJ2" s="1286"/>
      <c r="WAK2" s="1286"/>
      <c r="WAL2" s="1286"/>
      <c r="WAM2" s="1286"/>
      <c r="WAN2" s="1286"/>
      <c r="WAO2" s="1286"/>
      <c r="WAP2" s="1286"/>
      <c r="WAQ2" s="1286"/>
      <c r="WAR2" s="1286"/>
      <c r="WAS2" s="1286"/>
      <c r="WAT2" s="1286"/>
      <c r="WAU2" s="1286"/>
      <c r="WAV2" s="1286"/>
      <c r="WAW2" s="1286"/>
      <c r="WAX2" s="1286"/>
      <c r="WAY2" s="1286"/>
      <c r="WAZ2" s="1286"/>
      <c r="WBA2" s="1286"/>
      <c r="WBB2" s="1286"/>
      <c r="WBC2" s="1286"/>
      <c r="WBD2" s="1286"/>
      <c r="WBE2" s="1286"/>
      <c r="WBF2" s="1286"/>
      <c r="WBG2" s="1286"/>
      <c r="WBH2" s="1286"/>
      <c r="WBI2" s="1286"/>
      <c r="WBJ2" s="1286"/>
      <c r="WBK2" s="1286"/>
      <c r="WBL2" s="1286"/>
      <c r="WBM2" s="1286"/>
      <c r="WBN2" s="1286"/>
      <c r="WBO2" s="1286"/>
      <c r="WBP2" s="1286"/>
      <c r="WBQ2" s="1286"/>
      <c r="WBR2" s="1286"/>
      <c r="WBS2" s="1286"/>
      <c r="WBT2" s="1286"/>
      <c r="WBU2" s="1286"/>
      <c r="WBV2" s="1286"/>
      <c r="WBW2" s="1286"/>
      <c r="WBX2" s="1286"/>
      <c r="WBY2" s="1286"/>
      <c r="WBZ2" s="1286"/>
      <c r="WCA2" s="1286"/>
      <c r="WCB2" s="1286"/>
      <c r="WCC2" s="1286"/>
      <c r="WCD2" s="1286"/>
      <c r="WCE2" s="1286"/>
      <c r="WCF2" s="1286"/>
      <c r="WCG2" s="1286"/>
      <c r="WCH2" s="1286"/>
      <c r="WCI2" s="1286"/>
      <c r="WCJ2" s="1286"/>
      <c r="WCK2" s="1286"/>
      <c r="WCL2" s="1286"/>
      <c r="WCM2" s="1286"/>
      <c r="WCN2" s="1286"/>
      <c r="WCO2" s="1286"/>
      <c r="WCP2" s="1286"/>
      <c r="WCQ2" s="1286"/>
      <c r="WCR2" s="1286"/>
      <c r="WCS2" s="1286"/>
      <c r="WCT2" s="1286"/>
      <c r="WCU2" s="1286"/>
      <c r="WCV2" s="1286"/>
      <c r="WCW2" s="1286"/>
      <c r="WCX2" s="1286"/>
      <c r="WCY2" s="1286"/>
      <c r="WCZ2" s="1286"/>
      <c r="WDA2" s="1286"/>
      <c r="WDB2" s="1286"/>
      <c r="WDC2" s="1286"/>
      <c r="WDD2" s="1286"/>
      <c r="WDE2" s="1286"/>
      <c r="WDF2" s="1286"/>
      <c r="WDG2" s="1286"/>
      <c r="WDH2" s="1286"/>
      <c r="WDI2" s="1286"/>
      <c r="WDJ2" s="1286"/>
      <c r="WDK2" s="1286"/>
      <c r="WDL2" s="1286"/>
      <c r="WDM2" s="1286"/>
      <c r="WDN2" s="1286"/>
      <c r="WDO2" s="1286"/>
      <c r="WDP2" s="1286"/>
      <c r="WDQ2" s="1286"/>
      <c r="WDR2" s="1286"/>
      <c r="WDS2" s="1286"/>
      <c r="WDT2" s="1286"/>
      <c r="WDU2" s="1286"/>
      <c r="WDV2" s="1286"/>
      <c r="WDW2" s="1286"/>
      <c r="WDX2" s="1286"/>
      <c r="WDY2" s="1286"/>
      <c r="WDZ2" s="1286"/>
      <c r="WEA2" s="1286"/>
      <c r="WEB2" s="1286"/>
      <c r="WEC2" s="1286"/>
      <c r="WED2" s="1286"/>
      <c r="WEE2" s="1286"/>
      <c r="WEF2" s="1286"/>
      <c r="WEG2" s="1286"/>
      <c r="WEH2" s="1286"/>
      <c r="WEI2" s="1286"/>
      <c r="WEJ2" s="1286"/>
      <c r="WEK2" s="1286"/>
      <c r="WEL2" s="1286"/>
      <c r="WEM2" s="1286"/>
      <c r="WEN2" s="1286"/>
      <c r="WEO2" s="1286"/>
      <c r="WEP2" s="1286"/>
      <c r="WEQ2" s="1286"/>
      <c r="WER2" s="1286"/>
      <c r="WES2" s="1286"/>
      <c r="WET2" s="1286"/>
      <c r="WEU2" s="1286"/>
      <c r="WEV2" s="1286"/>
      <c r="WEW2" s="1286"/>
      <c r="WEX2" s="1286"/>
      <c r="WEY2" s="1286"/>
      <c r="WEZ2" s="1286"/>
      <c r="WFA2" s="1286"/>
      <c r="WFB2" s="1286"/>
      <c r="WFC2" s="1286"/>
      <c r="WFD2" s="1286"/>
      <c r="WFE2" s="1286"/>
      <c r="WFF2" s="1286"/>
      <c r="WFG2" s="1286"/>
      <c r="WFH2" s="1286"/>
      <c r="WFI2" s="1286"/>
      <c r="WFJ2" s="1286"/>
      <c r="WFK2" s="1286"/>
      <c r="WFL2" s="1286"/>
      <c r="WFM2" s="1286"/>
      <c r="WFN2" s="1286"/>
      <c r="WFO2" s="1286"/>
      <c r="WFP2" s="1286"/>
      <c r="WFQ2" s="1286"/>
      <c r="WFR2" s="1286"/>
      <c r="WFS2" s="1286"/>
      <c r="WFT2" s="1286"/>
      <c r="WFU2" s="1286"/>
      <c r="WFV2" s="1286"/>
      <c r="WFW2" s="1286"/>
      <c r="WFX2" s="1286"/>
      <c r="WFY2" s="1286"/>
      <c r="WFZ2" s="1286"/>
      <c r="WGA2" s="1286"/>
      <c r="WGB2" s="1286"/>
      <c r="WGC2" s="1286"/>
      <c r="WGD2" s="1286"/>
      <c r="WGE2" s="1286"/>
      <c r="WGF2" s="1286"/>
      <c r="WGG2" s="1286"/>
      <c r="WGH2" s="1286"/>
      <c r="WGI2" s="1286"/>
      <c r="WGJ2" s="1286"/>
      <c r="WGK2" s="1286"/>
      <c r="WGL2" s="1286"/>
      <c r="WGM2" s="1286"/>
      <c r="WGN2" s="1286"/>
      <c r="WGO2" s="1286"/>
      <c r="WGP2" s="1286"/>
      <c r="WGQ2" s="1286"/>
      <c r="WGR2" s="1286"/>
      <c r="WGS2" s="1286"/>
      <c r="WGT2" s="1286"/>
      <c r="WGU2" s="1286"/>
      <c r="WGV2" s="1286"/>
      <c r="WGW2" s="1286"/>
      <c r="WGX2" s="1286"/>
      <c r="WGY2" s="1286"/>
      <c r="WGZ2" s="1286"/>
      <c r="WHA2" s="1286"/>
      <c r="WHB2" s="1286"/>
      <c r="WHC2" s="1286"/>
      <c r="WHD2" s="1286"/>
      <c r="WHE2" s="1286"/>
      <c r="WHF2" s="1286"/>
      <c r="WHG2" s="1286"/>
      <c r="WHH2" s="1286"/>
      <c r="WHI2" s="1286"/>
      <c r="WHJ2" s="1286"/>
      <c r="WHK2" s="1286"/>
      <c r="WHL2" s="1286"/>
      <c r="WHM2" s="1286"/>
      <c r="WHN2" s="1286"/>
      <c r="WHO2" s="1286"/>
      <c r="WHP2" s="1286"/>
      <c r="WHQ2" s="1286"/>
      <c r="WHR2" s="1286"/>
      <c r="WHS2" s="1286"/>
      <c r="WHT2" s="1286"/>
      <c r="WHU2" s="1286"/>
      <c r="WHV2" s="1286"/>
      <c r="WHW2" s="1286"/>
      <c r="WHX2" s="1286"/>
      <c r="WHY2" s="1286"/>
      <c r="WHZ2" s="1286"/>
      <c r="WIA2" s="1286"/>
      <c r="WIB2" s="1286"/>
      <c r="WIC2" s="1286"/>
      <c r="WID2" s="1286"/>
      <c r="WIE2" s="1286"/>
      <c r="WIF2" s="1286"/>
      <c r="WIG2" s="1286"/>
      <c r="WIH2" s="1286"/>
      <c r="WII2" s="1286"/>
      <c r="WIJ2" s="1286"/>
      <c r="WIK2" s="1286"/>
      <c r="WIL2" s="1286"/>
      <c r="WIM2" s="1286"/>
      <c r="WIN2" s="1286"/>
      <c r="WIO2" s="1286"/>
      <c r="WIP2" s="1286"/>
      <c r="WIQ2" s="1286"/>
      <c r="WIR2" s="1286"/>
      <c r="WIS2" s="1286"/>
      <c r="WIT2" s="1286"/>
      <c r="WIU2" s="1286"/>
      <c r="WIV2" s="1286"/>
      <c r="WIW2" s="1286"/>
      <c r="WIX2" s="1286"/>
      <c r="WIY2" s="1286"/>
      <c r="WIZ2" s="1286"/>
      <c r="WJA2" s="1286"/>
      <c r="WJB2" s="1286"/>
      <c r="WJC2" s="1286"/>
      <c r="WJD2" s="1286"/>
      <c r="WJE2" s="1286"/>
      <c r="WJF2" s="1286"/>
      <c r="WJG2" s="1286"/>
      <c r="WJH2" s="1286"/>
      <c r="WJI2" s="1286"/>
      <c r="WJJ2" s="1286"/>
      <c r="WJK2" s="1286"/>
      <c r="WJL2" s="1286"/>
      <c r="WJM2" s="1286"/>
      <c r="WJN2" s="1286"/>
      <c r="WJO2" s="1286"/>
      <c r="WJP2" s="1286"/>
      <c r="WJQ2" s="1286"/>
      <c r="WJR2" s="1286"/>
      <c r="WJS2" s="1286"/>
      <c r="WJT2" s="1286"/>
      <c r="WJU2" s="1286"/>
      <c r="WJV2" s="1286"/>
      <c r="WJW2" s="1286"/>
      <c r="WJX2" s="1286"/>
      <c r="WJY2" s="1286"/>
      <c r="WJZ2" s="1286"/>
      <c r="WKA2" s="1286"/>
      <c r="WKB2" s="1286"/>
      <c r="WKC2" s="1286"/>
      <c r="WKD2" s="1286"/>
      <c r="WKE2" s="1286"/>
      <c r="WKF2" s="1286"/>
      <c r="WKG2" s="1286"/>
      <c r="WKH2" s="1286"/>
      <c r="WKI2" s="1286"/>
      <c r="WKJ2" s="1286"/>
      <c r="WKK2" s="1286"/>
      <c r="WKL2" s="1286"/>
      <c r="WKM2" s="1286"/>
      <c r="WKN2" s="1286"/>
      <c r="WKO2" s="1286"/>
      <c r="WKP2" s="1286"/>
      <c r="WKQ2" s="1286"/>
      <c r="WKR2" s="1286"/>
      <c r="WKS2" s="1286"/>
      <c r="WKT2" s="1286"/>
      <c r="WKU2" s="1286"/>
      <c r="WKV2" s="1286"/>
      <c r="WKW2" s="1286"/>
      <c r="WKX2" s="1286"/>
      <c r="WKY2" s="1286"/>
      <c r="WKZ2" s="1286"/>
      <c r="WLA2" s="1286"/>
      <c r="WLB2" s="1286"/>
      <c r="WLC2" s="1286"/>
      <c r="WLD2" s="1286"/>
      <c r="WLE2" s="1286"/>
      <c r="WLF2" s="1286"/>
      <c r="WLG2" s="1286"/>
      <c r="WLH2" s="1286"/>
      <c r="WLI2" s="1286"/>
      <c r="WLJ2" s="1286"/>
      <c r="WLK2" s="1286"/>
      <c r="WLL2" s="1286"/>
      <c r="WLM2" s="1286"/>
      <c r="WLN2" s="1286"/>
      <c r="WLO2" s="1286"/>
      <c r="WLP2" s="1286"/>
      <c r="WLQ2" s="1286"/>
      <c r="WLR2" s="1286"/>
      <c r="WLS2" s="1286"/>
      <c r="WLT2" s="1286"/>
      <c r="WLU2" s="1286"/>
      <c r="WLV2" s="1286"/>
      <c r="WLW2" s="1286"/>
      <c r="WLX2" s="1286"/>
      <c r="WLY2" s="1286"/>
      <c r="WLZ2" s="1286"/>
      <c r="WMA2" s="1286"/>
      <c r="WMB2" s="1286"/>
      <c r="WMC2" s="1286"/>
      <c r="WMD2" s="1286"/>
      <c r="WME2" s="1286"/>
      <c r="WMF2" s="1286"/>
      <c r="WMG2" s="1286"/>
      <c r="WMH2" s="1286"/>
      <c r="WMI2" s="1286"/>
      <c r="WMJ2" s="1286"/>
      <c r="WMK2" s="1286"/>
      <c r="WML2" s="1286"/>
      <c r="WMM2" s="1286"/>
      <c r="WMN2" s="1286"/>
      <c r="WMO2" s="1286"/>
      <c r="WMP2" s="1286"/>
      <c r="WMQ2" s="1286"/>
      <c r="WMR2" s="1286"/>
      <c r="WMS2" s="1286"/>
      <c r="WMT2" s="1286"/>
      <c r="WMU2" s="1286"/>
      <c r="WMV2" s="1286"/>
      <c r="WMW2" s="1286"/>
      <c r="WMX2" s="1286"/>
      <c r="WMY2" s="1286"/>
      <c r="WMZ2" s="1286"/>
      <c r="WNA2" s="1286"/>
      <c r="WNB2" s="1286"/>
      <c r="WNC2" s="1286"/>
      <c r="WND2" s="1286"/>
      <c r="WNE2" s="1286"/>
      <c r="WNF2" s="1286"/>
      <c r="WNG2" s="1286"/>
      <c r="WNH2" s="1286"/>
      <c r="WNI2" s="1286"/>
      <c r="WNJ2" s="1286"/>
      <c r="WNK2" s="1286"/>
      <c r="WNL2" s="1286"/>
      <c r="WNM2" s="1286"/>
      <c r="WNN2" s="1286"/>
      <c r="WNO2" s="1286"/>
      <c r="WNP2" s="1286"/>
      <c r="WNQ2" s="1286"/>
      <c r="WNR2" s="1286"/>
      <c r="WNS2" s="1286"/>
      <c r="WNT2" s="1286"/>
      <c r="WNU2" s="1286"/>
      <c r="WNV2" s="1286"/>
      <c r="WNW2" s="1286"/>
      <c r="WNX2" s="1286"/>
      <c r="WNY2" s="1286"/>
      <c r="WNZ2" s="1286"/>
      <c r="WOA2" s="1286"/>
      <c r="WOB2" s="1286"/>
      <c r="WOC2" s="1286"/>
      <c r="WOD2" s="1286"/>
      <c r="WOE2" s="1286"/>
      <c r="WOF2" s="1286"/>
      <c r="WOG2" s="1286"/>
      <c r="WOH2" s="1286"/>
      <c r="WOI2" s="1286"/>
      <c r="WOJ2" s="1286"/>
      <c r="WOK2" s="1286"/>
      <c r="WOL2" s="1286"/>
      <c r="WOM2" s="1286"/>
      <c r="WON2" s="1286"/>
      <c r="WOO2" s="1286"/>
      <c r="WOP2" s="1286"/>
      <c r="WOQ2" s="1286"/>
      <c r="WOR2" s="1286"/>
      <c r="WOS2" s="1286"/>
      <c r="WOT2" s="1286"/>
      <c r="WOU2" s="1286"/>
      <c r="WOV2" s="1286"/>
      <c r="WOW2" s="1286"/>
      <c r="WOX2" s="1286"/>
      <c r="WOY2" s="1286"/>
      <c r="WOZ2" s="1286"/>
      <c r="WPA2" s="1286"/>
      <c r="WPB2" s="1286"/>
      <c r="WPC2" s="1286"/>
      <c r="WPD2" s="1286"/>
      <c r="WPE2" s="1286"/>
      <c r="WPF2" s="1286"/>
      <c r="WPG2" s="1286"/>
      <c r="WPH2" s="1286"/>
      <c r="WPI2" s="1286"/>
      <c r="WPJ2" s="1286"/>
      <c r="WPK2" s="1286"/>
      <c r="WPL2" s="1286"/>
      <c r="WPM2" s="1286"/>
      <c r="WPN2" s="1286"/>
      <c r="WPO2" s="1286"/>
      <c r="WPP2" s="1286"/>
      <c r="WPQ2" s="1286"/>
      <c r="WPR2" s="1286"/>
      <c r="WPS2" s="1286"/>
      <c r="WPT2" s="1286"/>
      <c r="WPU2" s="1286"/>
      <c r="WPV2" s="1286"/>
      <c r="WPW2" s="1286"/>
      <c r="WPX2" s="1286"/>
      <c r="WPY2" s="1286"/>
      <c r="WPZ2" s="1286"/>
      <c r="WQA2" s="1286"/>
      <c r="WQB2" s="1286"/>
      <c r="WQC2" s="1286"/>
      <c r="WQD2" s="1286"/>
      <c r="WQE2" s="1286"/>
      <c r="WQF2" s="1286"/>
      <c r="WQG2" s="1286"/>
      <c r="WQH2" s="1286"/>
      <c r="WQI2" s="1286"/>
      <c r="WQJ2" s="1286"/>
      <c r="WQK2" s="1286"/>
      <c r="WQL2" s="1286"/>
      <c r="WQM2" s="1286"/>
      <c r="WQN2" s="1286"/>
      <c r="WQO2" s="1286"/>
      <c r="WQP2" s="1286"/>
      <c r="WQQ2" s="1286"/>
      <c r="WQR2" s="1286"/>
      <c r="WQS2" s="1286"/>
      <c r="WQT2" s="1286"/>
      <c r="WQU2" s="1286"/>
      <c r="WQV2" s="1286"/>
      <c r="WQW2" s="1286"/>
      <c r="WQX2" s="1286"/>
      <c r="WQY2" s="1286"/>
      <c r="WQZ2" s="1286"/>
      <c r="WRA2" s="1286"/>
      <c r="WRB2" s="1286"/>
      <c r="WRC2" s="1286"/>
      <c r="WRD2" s="1286"/>
      <c r="WRE2" s="1286"/>
      <c r="WRF2" s="1286"/>
      <c r="WRG2" s="1286"/>
      <c r="WRH2" s="1286"/>
      <c r="WRI2" s="1286"/>
      <c r="WRJ2" s="1286"/>
      <c r="WRK2" s="1286"/>
      <c r="WRL2" s="1286"/>
      <c r="WRM2" s="1286"/>
      <c r="WRN2" s="1286"/>
      <c r="WRO2" s="1286"/>
      <c r="WRP2" s="1286"/>
      <c r="WRQ2" s="1286"/>
      <c r="WRR2" s="1286"/>
      <c r="WRS2" s="1286"/>
      <c r="WRT2" s="1286"/>
      <c r="WRU2" s="1286"/>
      <c r="WRV2" s="1286"/>
      <c r="WRW2" s="1286"/>
      <c r="WRX2" s="1286"/>
      <c r="WRY2" s="1286"/>
      <c r="WRZ2" s="1286"/>
      <c r="WSA2" s="1286"/>
      <c r="WSB2" s="1286"/>
      <c r="WSC2" s="1286"/>
      <c r="WSD2" s="1286"/>
      <c r="WSE2" s="1286"/>
      <c r="WSF2" s="1286"/>
      <c r="WSG2" s="1286"/>
      <c r="WSH2" s="1286"/>
      <c r="WSI2" s="1286"/>
      <c r="WSJ2" s="1286"/>
      <c r="WSK2" s="1286"/>
      <c r="WSL2" s="1286"/>
      <c r="WSM2" s="1286"/>
      <c r="WSN2" s="1286"/>
      <c r="WSO2" s="1286"/>
      <c r="WSP2" s="1286"/>
      <c r="WSQ2" s="1286"/>
      <c r="WSR2" s="1286"/>
      <c r="WSS2" s="1286"/>
      <c r="WST2" s="1286"/>
      <c r="WSU2" s="1286"/>
      <c r="WSV2" s="1286"/>
      <c r="WSW2" s="1286"/>
      <c r="WSX2" s="1286"/>
      <c r="WSY2" s="1286"/>
      <c r="WSZ2" s="1286"/>
      <c r="WTA2" s="1286"/>
      <c r="WTB2" s="1286"/>
      <c r="WTC2" s="1286"/>
      <c r="WTD2" s="1286"/>
      <c r="WTE2" s="1286"/>
      <c r="WTF2" s="1286"/>
      <c r="WTG2" s="1286"/>
      <c r="WTH2" s="1286"/>
      <c r="WTI2" s="1286"/>
      <c r="WTJ2" s="1286"/>
      <c r="WTK2" s="1286"/>
      <c r="WTL2" s="1286"/>
      <c r="WTM2" s="1286"/>
      <c r="WTN2" s="1286"/>
      <c r="WTO2" s="1286"/>
      <c r="WTP2" s="1286"/>
      <c r="WTQ2" s="1286"/>
      <c r="WTR2" s="1286"/>
      <c r="WTS2" s="1286"/>
      <c r="WTT2" s="1286"/>
      <c r="WTU2" s="1286"/>
      <c r="WTV2" s="1286"/>
      <c r="WTW2" s="1286"/>
      <c r="WTX2" s="1286"/>
      <c r="WTY2" s="1286"/>
      <c r="WTZ2" s="1286"/>
      <c r="WUA2" s="1286"/>
      <c r="WUB2" s="1286"/>
      <c r="WUC2" s="1286"/>
      <c r="WUD2" s="1286"/>
      <c r="WUE2" s="1286"/>
      <c r="WUF2" s="1286"/>
      <c r="WUG2" s="1286"/>
      <c r="WUH2" s="1286"/>
      <c r="WUI2" s="1286"/>
      <c r="WUJ2" s="1286"/>
      <c r="WUK2" s="1286"/>
      <c r="WUL2" s="1286"/>
      <c r="WUM2" s="1286"/>
      <c r="WUN2" s="1286"/>
      <c r="WUO2" s="1286"/>
      <c r="WUP2" s="1286"/>
      <c r="WUQ2" s="1286"/>
      <c r="WUR2" s="1286"/>
      <c r="WUS2" s="1286"/>
      <c r="WUT2" s="1286"/>
      <c r="WUU2" s="1286"/>
      <c r="WUV2" s="1286"/>
      <c r="WUW2" s="1286"/>
      <c r="WUX2" s="1286"/>
      <c r="WUY2" s="1286"/>
      <c r="WUZ2" s="1286"/>
      <c r="WVA2" s="1286"/>
      <c r="WVB2" s="1286"/>
      <c r="WVC2" s="1286"/>
      <c r="WVD2" s="1286"/>
      <c r="WVE2" s="1286"/>
      <c r="WVF2" s="1286"/>
      <c r="WVG2" s="1286"/>
      <c r="WVH2" s="1286"/>
      <c r="WVI2" s="1286"/>
      <c r="WVJ2" s="1286"/>
      <c r="WVK2" s="1286"/>
      <c r="WVL2" s="1286"/>
      <c r="WVM2" s="1286"/>
      <c r="WVN2" s="1286"/>
      <c r="WVO2" s="1286"/>
      <c r="WVP2" s="1286"/>
      <c r="WVQ2" s="1286"/>
      <c r="WVR2" s="1286"/>
      <c r="WVS2" s="1286"/>
      <c r="WVT2" s="1286"/>
      <c r="WVU2" s="1286"/>
      <c r="WVV2" s="1286"/>
      <c r="WVW2" s="1286"/>
      <c r="WVX2" s="1286"/>
      <c r="WVY2" s="1286"/>
      <c r="WVZ2" s="1286"/>
      <c r="WWA2" s="1286"/>
      <c r="WWB2" s="1286"/>
      <c r="WWC2" s="1286"/>
      <c r="WWD2" s="1286"/>
      <c r="WWE2" s="1286"/>
      <c r="WWF2" s="1286"/>
      <c r="WWG2" s="1286"/>
      <c r="WWH2" s="1286"/>
      <c r="WWI2" s="1286"/>
      <c r="WWJ2" s="1286"/>
      <c r="WWK2" s="1286"/>
      <c r="WWL2" s="1286"/>
      <c r="WWM2" s="1286"/>
      <c r="WWN2" s="1286"/>
      <c r="WWO2" s="1286"/>
      <c r="WWP2" s="1286"/>
      <c r="WWQ2" s="1286"/>
      <c r="WWR2" s="1286"/>
      <c r="WWS2" s="1286"/>
      <c r="WWT2" s="1286"/>
      <c r="WWU2" s="1286"/>
      <c r="WWV2" s="1286"/>
      <c r="WWW2" s="1286"/>
      <c r="WWX2" s="1286"/>
      <c r="WWY2" s="1286"/>
      <c r="WWZ2" s="1286"/>
      <c r="WXA2" s="1286"/>
      <c r="WXB2" s="1286"/>
      <c r="WXC2" s="1286"/>
      <c r="WXD2" s="1286"/>
      <c r="WXE2" s="1286"/>
      <c r="WXF2" s="1286"/>
      <c r="WXG2" s="1286"/>
      <c r="WXH2" s="1286"/>
      <c r="WXI2" s="1286"/>
      <c r="WXJ2" s="1286"/>
      <c r="WXK2" s="1286"/>
      <c r="WXL2" s="1286"/>
      <c r="WXM2" s="1286"/>
      <c r="WXN2" s="1286"/>
      <c r="WXO2" s="1286"/>
      <c r="WXP2" s="1286"/>
      <c r="WXQ2" s="1286"/>
      <c r="WXR2" s="1286"/>
      <c r="WXS2" s="1286"/>
      <c r="WXT2" s="1286"/>
      <c r="WXU2" s="1286"/>
      <c r="WXV2" s="1286"/>
      <c r="WXW2" s="1286"/>
      <c r="WXX2" s="1286"/>
      <c r="WXY2" s="1286"/>
      <c r="WXZ2" s="1286"/>
      <c r="WYA2" s="1286"/>
      <c r="WYB2" s="1286"/>
      <c r="WYC2" s="1286"/>
      <c r="WYD2" s="1286"/>
      <c r="WYE2" s="1286"/>
      <c r="WYF2" s="1286"/>
      <c r="WYG2" s="1286"/>
      <c r="WYH2" s="1286"/>
      <c r="WYI2" s="1286"/>
      <c r="WYJ2" s="1286"/>
      <c r="WYK2" s="1286"/>
      <c r="WYL2" s="1286"/>
      <c r="WYM2" s="1286"/>
      <c r="WYN2" s="1286"/>
      <c r="WYO2" s="1286"/>
      <c r="WYP2" s="1286"/>
      <c r="WYQ2" s="1286"/>
      <c r="WYR2" s="1286"/>
      <c r="WYS2" s="1286"/>
      <c r="WYT2" s="1286"/>
      <c r="WYU2" s="1286"/>
      <c r="WYV2" s="1286"/>
      <c r="WYW2" s="1286"/>
      <c r="WYX2" s="1286"/>
      <c r="WYY2" s="1286"/>
      <c r="WYZ2" s="1286"/>
      <c r="WZA2" s="1286"/>
      <c r="WZB2" s="1286"/>
      <c r="WZC2" s="1286"/>
      <c r="WZD2" s="1286"/>
      <c r="WZE2" s="1286"/>
      <c r="WZF2" s="1286"/>
      <c r="WZG2" s="1286"/>
      <c r="WZH2" s="1286"/>
      <c r="WZI2" s="1286"/>
      <c r="WZJ2" s="1286"/>
      <c r="WZK2" s="1286"/>
      <c r="WZL2" s="1286"/>
      <c r="WZM2" s="1286"/>
      <c r="WZN2" s="1286"/>
      <c r="WZO2" s="1286"/>
      <c r="WZP2" s="1286"/>
      <c r="WZQ2" s="1286"/>
      <c r="WZR2" s="1286"/>
      <c r="WZS2" s="1286"/>
      <c r="WZT2" s="1286"/>
      <c r="WZU2" s="1286"/>
      <c r="WZV2" s="1286"/>
      <c r="WZW2" s="1286"/>
      <c r="WZX2" s="1286"/>
      <c r="WZY2" s="1286"/>
      <c r="WZZ2" s="1286"/>
      <c r="XAA2" s="1286"/>
      <c r="XAB2" s="1286"/>
      <c r="XAC2" s="1286"/>
      <c r="XAD2" s="1286"/>
      <c r="XAE2" s="1286"/>
      <c r="XAF2" s="1286"/>
      <c r="XAG2" s="1286"/>
      <c r="XAH2" s="1286"/>
      <c r="XAI2" s="1286"/>
      <c r="XAJ2" s="1286"/>
      <c r="XAK2" s="1286"/>
      <c r="XAL2" s="1286"/>
      <c r="XAM2" s="1286"/>
      <c r="XAN2" s="1286"/>
      <c r="XAO2" s="1286"/>
      <c r="XAP2" s="1286"/>
      <c r="XAQ2" s="1286"/>
      <c r="XAR2" s="1286"/>
      <c r="XAS2" s="1286"/>
      <c r="XAT2" s="1286"/>
      <c r="XAU2" s="1286"/>
      <c r="XAV2" s="1286"/>
      <c r="XAW2" s="1286"/>
      <c r="XAX2" s="1286"/>
      <c r="XAY2" s="1286"/>
      <c r="XAZ2" s="1286"/>
      <c r="XBA2" s="1286"/>
      <c r="XBB2" s="1286"/>
      <c r="XBC2" s="1286"/>
      <c r="XBD2" s="1286"/>
      <c r="XBE2" s="1286"/>
      <c r="XBF2" s="1286"/>
      <c r="XBG2" s="1286"/>
      <c r="XBH2" s="1286"/>
      <c r="XBI2" s="1286"/>
      <c r="XBJ2" s="1286"/>
      <c r="XBK2" s="1286"/>
      <c r="XBL2" s="1286"/>
      <c r="XBM2" s="1286"/>
      <c r="XBN2" s="1286"/>
      <c r="XBO2" s="1286"/>
      <c r="XBP2" s="1286"/>
      <c r="XBQ2" s="1286"/>
      <c r="XBR2" s="1286"/>
      <c r="XBS2" s="1286"/>
      <c r="XBT2" s="1286"/>
      <c r="XBU2" s="1286"/>
      <c r="XBV2" s="1286"/>
      <c r="XBW2" s="1286"/>
      <c r="XBX2" s="1286"/>
      <c r="XBY2" s="1286"/>
      <c r="XBZ2" s="1286"/>
      <c r="XCA2" s="1286"/>
      <c r="XCB2" s="1286"/>
      <c r="XCC2" s="1286"/>
      <c r="XCD2" s="1286"/>
      <c r="XCE2" s="1286"/>
      <c r="XCF2" s="1286"/>
      <c r="XCG2" s="1286"/>
      <c r="XCH2" s="1286"/>
      <c r="XCI2" s="1286"/>
      <c r="XCJ2" s="1286"/>
      <c r="XCK2" s="1286"/>
      <c r="XCL2" s="1286"/>
      <c r="XCM2" s="1286"/>
      <c r="XCN2" s="1286"/>
      <c r="XCO2" s="1286"/>
      <c r="XCP2" s="1286"/>
      <c r="XCQ2" s="1286"/>
      <c r="XCR2" s="1286"/>
      <c r="XCS2" s="1286"/>
      <c r="XCT2" s="1286"/>
      <c r="XCU2" s="1286"/>
      <c r="XCV2" s="1286"/>
      <c r="XCW2" s="1286"/>
      <c r="XCX2" s="1286"/>
      <c r="XCY2" s="1286"/>
      <c r="XCZ2" s="1286"/>
      <c r="XDA2" s="1286"/>
      <c r="XDB2" s="1286"/>
      <c r="XDC2" s="1286"/>
      <c r="XDD2" s="1286"/>
      <c r="XDE2" s="1286"/>
      <c r="XDF2" s="1286"/>
      <c r="XDG2" s="1286"/>
      <c r="XDH2" s="1286"/>
      <c r="XDI2" s="1286"/>
      <c r="XDJ2" s="1286"/>
      <c r="XDK2" s="1286"/>
      <c r="XDL2" s="1286"/>
      <c r="XDM2" s="1286"/>
      <c r="XDN2" s="1286"/>
      <c r="XDO2" s="1286"/>
      <c r="XDP2" s="1286"/>
      <c r="XDQ2" s="1286"/>
      <c r="XDR2" s="1286"/>
      <c r="XDS2" s="1286"/>
      <c r="XDT2" s="1286"/>
      <c r="XDU2" s="1286"/>
      <c r="XDV2" s="1286"/>
      <c r="XDW2" s="1286"/>
      <c r="XDX2" s="1286"/>
      <c r="XDY2" s="1286"/>
      <c r="XDZ2" s="1286"/>
      <c r="XEA2" s="1286"/>
      <c r="XEB2" s="1286"/>
      <c r="XEC2" s="1286"/>
      <c r="XED2" s="1286"/>
      <c r="XEE2" s="1286"/>
      <c r="XEF2" s="1286"/>
      <c r="XEG2" s="1286"/>
      <c r="XEH2" s="1286"/>
      <c r="XEI2" s="1286"/>
      <c r="XEJ2" s="1286"/>
      <c r="XEK2" s="1286"/>
      <c r="XEL2" s="1286"/>
      <c r="XEM2" s="1286"/>
      <c r="XEN2" s="1286"/>
      <c r="XEO2" s="1286"/>
      <c r="XEP2" s="1286"/>
      <c r="XEQ2" s="1286"/>
      <c r="XER2" s="1286"/>
      <c r="XES2" s="1286"/>
      <c r="XET2" s="1286"/>
      <c r="XEU2" s="1286"/>
      <c r="XEV2" s="1286"/>
      <c r="XEW2" s="1286"/>
      <c r="XEX2" s="1286"/>
      <c r="XEY2" s="1286"/>
      <c r="XEZ2" s="1286"/>
      <c r="XFA2" s="1286"/>
      <c r="XFB2" s="1286"/>
      <c r="XFC2" s="1286"/>
      <c r="XFD2" s="1286"/>
    </row>
    <row r="3" spans="1:16384" s="917" customFormat="1" ht="27" customHeight="1" thickBot="1">
      <c r="B3" s="74" t="s">
        <v>710</v>
      </c>
      <c r="C3" s="74"/>
      <c r="D3" s="74"/>
      <c r="F3" s="74" t="s">
        <v>709</v>
      </c>
      <c r="H3" s="1352"/>
      <c r="J3" s="1352"/>
      <c r="K3" s="1352"/>
      <c r="L3" s="1352"/>
      <c r="R3" s="1352"/>
      <c r="S3" s="1352"/>
      <c r="T3" s="1352"/>
      <c r="U3" s="1352"/>
      <c r="V3" s="1352"/>
      <c r="W3" s="1352"/>
      <c r="X3" s="1352"/>
      <c r="Y3" s="1352"/>
      <c r="Z3" s="1352"/>
      <c r="AA3" s="1352"/>
      <c r="AB3" s="1352"/>
      <c r="AC3" s="1352"/>
      <c r="AD3" s="1352"/>
      <c r="AE3" s="1352"/>
    </row>
    <row r="4" spans="1:16384" ht="27.75" customHeight="1" thickTop="1">
      <c r="B4" s="274" t="s">
        <v>50</v>
      </c>
      <c r="C4" s="305" t="s">
        <v>708</v>
      </c>
      <c r="D4" s="305"/>
      <c r="E4" s="305"/>
      <c r="F4" s="420" t="s">
        <v>142</v>
      </c>
      <c r="I4" s="1014"/>
    </row>
    <row r="5" spans="1:16384" ht="27.75" customHeight="1">
      <c r="B5" s="335"/>
      <c r="C5" s="1192" t="s">
        <v>113</v>
      </c>
      <c r="D5" s="1193" t="s">
        <v>41</v>
      </c>
      <c r="E5" s="1193" t="s">
        <v>42</v>
      </c>
      <c r="F5" s="421"/>
      <c r="I5" s="1014"/>
    </row>
    <row r="6" spans="1:16384" ht="27.75" customHeight="1" thickBot="1">
      <c r="B6" s="275"/>
      <c r="C6" s="222" t="s">
        <v>213</v>
      </c>
      <c r="D6" s="222" t="s">
        <v>214</v>
      </c>
      <c r="E6" s="222" t="s">
        <v>125</v>
      </c>
      <c r="F6" s="1015"/>
      <c r="I6" s="1014"/>
    </row>
    <row r="7" spans="1:16384" ht="27.75" customHeight="1">
      <c r="B7" s="1357" t="s">
        <v>278</v>
      </c>
      <c r="C7" s="1356">
        <v>116</v>
      </c>
      <c r="D7" s="793">
        <v>24.000000000000011</v>
      </c>
      <c r="E7" s="793">
        <v>140</v>
      </c>
      <c r="F7" s="1090" t="s">
        <v>279</v>
      </c>
    </row>
    <row r="8" spans="1:16384" ht="27.75" customHeight="1">
      <c r="B8" s="1196" t="s">
        <v>51</v>
      </c>
      <c r="C8" s="1197">
        <v>61</v>
      </c>
      <c r="D8" s="771">
        <v>21</v>
      </c>
      <c r="E8" s="771">
        <v>82</v>
      </c>
      <c r="F8" s="1237" t="s">
        <v>143</v>
      </c>
    </row>
    <row r="9" spans="1:16384" ht="27.75" customHeight="1">
      <c r="B9" s="1196" t="s">
        <v>578</v>
      </c>
      <c r="C9" s="1197">
        <v>55.000000000000014</v>
      </c>
      <c r="D9" s="771">
        <v>17.000000000000007</v>
      </c>
      <c r="E9" s="771">
        <v>72.000000000000028</v>
      </c>
      <c r="F9" s="1095" t="s">
        <v>579</v>
      </c>
    </row>
    <row r="10" spans="1:16384" ht="27.75" customHeight="1">
      <c r="B10" s="1196" t="s">
        <v>649</v>
      </c>
      <c r="C10" s="1197">
        <v>103.00000000000003</v>
      </c>
      <c r="D10" s="771">
        <v>37.000000000000007</v>
      </c>
      <c r="E10" s="771">
        <v>140.00000000000003</v>
      </c>
      <c r="F10" s="1269" t="s">
        <v>648</v>
      </c>
    </row>
    <row r="11" spans="1:16384" ht="27.75" customHeight="1">
      <c r="B11" s="1196" t="s">
        <v>52</v>
      </c>
      <c r="C11" s="1197">
        <v>188</v>
      </c>
      <c r="D11" s="771">
        <v>79</v>
      </c>
      <c r="E11" s="771">
        <v>267</v>
      </c>
      <c r="F11" s="1294" t="s">
        <v>144</v>
      </c>
    </row>
    <row r="12" spans="1:16384" ht="27.75" customHeight="1">
      <c r="B12" s="1196" t="s">
        <v>53</v>
      </c>
      <c r="C12" s="1197">
        <v>11</v>
      </c>
      <c r="D12" s="771">
        <v>0</v>
      </c>
      <c r="E12" s="771">
        <v>11</v>
      </c>
      <c r="F12" s="1095" t="s">
        <v>581</v>
      </c>
    </row>
    <row r="13" spans="1:16384" ht="27.75" customHeight="1">
      <c r="B13" s="1196" t="s">
        <v>280</v>
      </c>
      <c r="C13" s="1197">
        <v>110</v>
      </c>
      <c r="D13" s="771">
        <v>35.000000000000007</v>
      </c>
      <c r="E13" s="771">
        <v>145</v>
      </c>
      <c r="F13" s="1237" t="s">
        <v>281</v>
      </c>
    </row>
    <row r="14" spans="1:16384" ht="27.75" customHeight="1">
      <c r="B14" s="1196" t="s">
        <v>56</v>
      </c>
      <c r="C14" s="1197">
        <v>20.999999999999996</v>
      </c>
      <c r="D14" s="771">
        <v>39</v>
      </c>
      <c r="E14" s="771">
        <v>60</v>
      </c>
      <c r="F14" s="1095" t="s">
        <v>148</v>
      </c>
    </row>
    <row r="15" spans="1:16384" ht="27.75" customHeight="1" thickBot="1">
      <c r="B15" s="1355" t="s">
        <v>57</v>
      </c>
      <c r="C15" s="923">
        <v>6</v>
      </c>
      <c r="D15" s="798">
        <v>5</v>
      </c>
      <c r="E15" s="798">
        <v>11</v>
      </c>
      <c r="F15" s="1234" t="s">
        <v>287</v>
      </c>
    </row>
    <row r="16" spans="1:16384" ht="16.5" thickBot="1">
      <c r="B16" s="1198" t="s">
        <v>42</v>
      </c>
      <c r="C16" s="925">
        <v>671.00000000000011</v>
      </c>
      <c r="D16" s="415">
        <v>257.00000000000011</v>
      </c>
      <c r="E16" s="415">
        <v>928.00000000000023</v>
      </c>
      <c r="F16" s="941" t="s">
        <v>125</v>
      </c>
    </row>
    <row r="17" spans="2:18" ht="16.5" thickTop="1">
      <c r="B17" s="12"/>
      <c r="C17" s="12"/>
      <c r="D17" s="12"/>
      <c r="E17" s="12"/>
    </row>
    <row r="27" spans="2:18">
      <c r="R27" s="44"/>
    </row>
    <row r="28" spans="2:18">
      <c r="R28" s="44"/>
    </row>
    <row r="66" spans="18:33">
      <c r="R66" s="1354"/>
      <c r="S66" s="1354"/>
      <c r="T66" s="1354"/>
      <c r="U66" s="1354"/>
      <c r="V66" s="1354"/>
      <c r="W66" s="1354"/>
      <c r="X66" s="1354"/>
      <c r="Y66" s="1354"/>
      <c r="Z66" s="1354"/>
      <c r="AA66" s="1354"/>
      <c r="AB66" s="1354"/>
      <c r="AC66" s="1354"/>
      <c r="AD66" s="1354"/>
      <c r="AE66" s="1354"/>
      <c r="AF66" s="1353"/>
      <c r="AG66" s="1353"/>
    </row>
  </sheetData>
  <mergeCells count="4098">
    <mergeCell ref="AS2:AV2"/>
    <mergeCell ref="M2:P2"/>
    <mergeCell ref="Q2:T2"/>
    <mergeCell ref="U2:X2"/>
    <mergeCell ref="Y2:AB2"/>
    <mergeCell ref="B4:B6"/>
    <mergeCell ref="C4:E4"/>
    <mergeCell ref="F4:F6"/>
    <mergeCell ref="B2:F2"/>
    <mergeCell ref="B1:F1"/>
    <mergeCell ref="AW2:AZ2"/>
    <mergeCell ref="BA2:BD2"/>
    <mergeCell ref="BE2:BH2"/>
    <mergeCell ref="BI2:BL2"/>
    <mergeCell ref="BM2:BP2"/>
    <mergeCell ref="AC2:AF2"/>
    <mergeCell ref="AG2:AJ2"/>
    <mergeCell ref="AK2:AN2"/>
    <mergeCell ref="AO2:AR2"/>
    <mergeCell ref="CK2:CN2"/>
    <mergeCell ref="CO2:CR2"/>
    <mergeCell ref="CS2:CV2"/>
    <mergeCell ref="CW2:CZ2"/>
    <mergeCell ref="DA2:DD2"/>
    <mergeCell ref="BQ2:BT2"/>
    <mergeCell ref="BU2:BX2"/>
    <mergeCell ref="BY2:CB2"/>
    <mergeCell ref="CC2:CF2"/>
    <mergeCell ref="CG2:CJ2"/>
    <mergeCell ref="DY2:EB2"/>
    <mergeCell ref="EC2:EF2"/>
    <mergeCell ref="EG2:EJ2"/>
    <mergeCell ref="EK2:EN2"/>
    <mergeCell ref="EO2:ER2"/>
    <mergeCell ref="DE2:DH2"/>
    <mergeCell ref="DI2:DL2"/>
    <mergeCell ref="DM2:DP2"/>
    <mergeCell ref="DQ2:DT2"/>
    <mergeCell ref="DU2:DX2"/>
    <mergeCell ref="FM2:FP2"/>
    <mergeCell ref="FQ2:FT2"/>
    <mergeCell ref="FU2:FX2"/>
    <mergeCell ref="FY2:GB2"/>
    <mergeCell ref="GC2:GF2"/>
    <mergeCell ref="ES2:EV2"/>
    <mergeCell ref="EW2:EZ2"/>
    <mergeCell ref="FA2:FD2"/>
    <mergeCell ref="FE2:FH2"/>
    <mergeCell ref="FI2:FL2"/>
    <mergeCell ref="HA2:HD2"/>
    <mergeCell ref="HE2:HH2"/>
    <mergeCell ref="HI2:HL2"/>
    <mergeCell ref="HM2:HP2"/>
    <mergeCell ref="HQ2:HT2"/>
    <mergeCell ref="GG2:GJ2"/>
    <mergeCell ref="GK2:GN2"/>
    <mergeCell ref="GO2:GR2"/>
    <mergeCell ref="GS2:GV2"/>
    <mergeCell ref="GW2:GZ2"/>
    <mergeCell ref="IO2:IR2"/>
    <mergeCell ref="IS2:IV2"/>
    <mergeCell ref="IW2:IZ2"/>
    <mergeCell ref="JA2:JD2"/>
    <mergeCell ref="JE2:JH2"/>
    <mergeCell ref="HU2:HX2"/>
    <mergeCell ref="HY2:IB2"/>
    <mergeCell ref="IC2:IF2"/>
    <mergeCell ref="IG2:IJ2"/>
    <mergeCell ref="IK2:IN2"/>
    <mergeCell ref="KC2:KF2"/>
    <mergeCell ref="KG2:KJ2"/>
    <mergeCell ref="KK2:KN2"/>
    <mergeCell ref="KO2:KR2"/>
    <mergeCell ref="KS2:KV2"/>
    <mergeCell ref="JI2:JL2"/>
    <mergeCell ref="JM2:JP2"/>
    <mergeCell ref="JQ2:JT2"/>
    <mergeCell ref="JU2:JX2"/>
    <mergeCell ref="JY2:KB2"/>
    <mergeCell ref="LQ2:LT2"/>
    <mergeCell ref="LU2:LX2"/>
    <mergeCell ref="LY2:MB2"/>
    <mergeCell ref="MC2:MF2"/>
    <mergeCell ref="MG2:MJ2"/>
    <mergeCell ref="KW2:KZ2"/>
    <mergeCell ref="LA2:LD2"/>
    <mergeCell ref="LE2:LH2"/>
    <mergeCell ref="LI2:LL2"/>
    <mergeCell ref="LM2:LP2"/>
    <mergeCell ref="NE2:NH2"/>
    <mergeCell ref="NI2:NL2"/>
    <mergeCell ref="NM2:NP2"/>
    <mergeCell ref="NQ2:NT2"/>
    <mergeCell ref="NU2:NX2"/>
    <mergeCell ref="MK2:MN2"/>
    <mergeCell ref="MO2:MR2"/>
    <mergeCell ref="MS2:MV2"/>
    <mergeCell ref="MW2:MZ2"/>
    <mergeCell ref="NA2:ND2"/>
    <mergeCell ref="OS2:OV2"/>
    <mergeCell ref="OW2:OZ2"/>
    <mergeCell ref="PA2:PD2"/>
    <mergeCell ref="PE2:PH2"/>
    <mergeCell ref="PI2:PL2"/>
    <mergeCell ref="NY2:OB2"/>
    <mergeCell ref="OC2:OF2"/>
    <mergeCell ref="OG2:OJ2"/>
    <mergeCell ref="OK2:ON2"/>
    <mergeCell ref="OO2:OR2"/>
    <mergeCell ref="QG2:QJ2"/>
    <mergeCell ref="QK2:QN2"/>
    <mergeCell ref="QO2:QR2"/>
    <mergeCell ref="QS2:QV2"/>
    <mergeCell ref="QW2:QZ2"/>
    <mergeCell ref="PM2:PP2"/>
    <mergeCell ref="PQ2:PT2"/>
    <mergeCell ref="PU2:PX2"/>
    <mergeCell ref="PY2:QB2"/>
    <mergeCell ref="QC2:QF2"/>
    <mergeCell ref="RU2:RX2"/>
    <mergeCell ref="RY2:SB2"/>
    <mergeCell ref="SC2:SF2"/>
    <mergeCell ref="SG2:SJ2"/>
    <mergeCell ref="SK2:SN2"/>
    <mergeCell ref="RA2:RD2"/>
    <mergeCell ref="RE2:RH2"/>
    <mergeCell ref="RI2:RL2"/>
    <mergeCell ref="RM2:RP2"/>
    <mergeCell ref="RQ2:RT2"/>
    <mergeCell ref="TI2:TL2"/>
    <mergeCell ref="TM2:TP2"/>
    <mergeCell ref="TQ2:TT2"/>
    <mergeCell ref="TU2:TX2"/>
    <mergeCell ref="TY2:UB2"/>
    <mergeCell ref="SO2:SR2"/>
    <mergeCell ref="SS2:SV2"/>
    <mergeCell ref="SW2:SZ2"/>
    <mergeCell ref="TA2:TD2"/>
    <mergeCell ref="TE2:TH2"/>
    <mergeCell ref="UW2:UZ2"/>
    <mergeCell ref="VA2:VD2"/>
    <mergeCell ref="VE2:VH2"/>
    <mergeCell ref="VI2:VL2"/>
    <mergeCell ref="VM2:VP2"/>
    <mergeCell ref="UC2:UF2"/>
    <mergeCell ref="UG2:UJ2"/>
    <mergeCell ref="UK2:UN2"/>
    <mergeCell ref="UO2:UR2"/>
    <mergeCell ref="US2:UV2"/>
    <mergeCell ref="WK2:WN2"/>
    <mergeCell ref="WO2:WR2"/>
    <mergeCell ref="WS2:WV2"/>
    <mergeCell ref="WW2:WZ2"/>
    <mergeCell ref="XA2:XD2"/>
    <mergeCell ref="VQ2:VT2"/>
    <mergeCell ref="VU2:VX2"/>
    <mergeCell ref="VY2:WB2"/>
    <mergeCell ref="WC2:WF2"/>
    <mergeCell ref="WG2:WJ2"/>
    <mergeCell ref="XY2:YB2"/>
    <mergeCell ref="YC2:YF2"/>
    <mergeCell ref="YG2:YJ2"/>
    <mergeCell ref="YK2:YN2"/>
    <mergeCell ref="YO2:YR2"/>
    <mergeCell ref="XE2:XH2"/>
    <mergeCell ref="XI2:XL2"/>
    <mergeCell ref="XM2:XP2"/>
    <mergeCell ref="XQ2:XT2"/>
    <mergeCell ref="XU2:XX2"/>
    <mergeCell ref="ZM2:ZP2"/>
    <mergeCell ref="ZQ2:ZT2"/>
    <mergeCell ref="ZU2:ZX2"/>
    <mergeCell ref="ZY2:AAB2"/>
    <mergeCell ref="AAC2:AAF2"/>
    <mergeCell ref="YS2:YV2"/>
    <mergeCell ref="YW2:YZ2"/>
    <mergeCell ref="ZA2:ZD2"/>
    <mergeCell ref="ZE2:ZH2"/>
    <mergeCell ref="ZI2:ZL2"/>
    <mergeCell ref="ABA2:ABD2"/>
    <mergeCell ref="ABE2:ABH2"/>
    <mergeCell ref="ABI2:ABL2"/>
    <mergeCell ref="ABM2:ABP2"/>
    <mergeCell ref="ABQ2:ABT2"/>
    <mergeCell ref="AAG2:AAJ2"/>
    <mergeCell ref="AAK2:AAN2"/>
    <mergeCell ref="AAO2:AAR2"/>
    <mergeCell ref="AAS2:AAV2"/>
    <mergeCell ref="AAW2:AAZ2"/>
    <mergeCell ref="ACO2:ACR2"/>
    <mergeCell ref="ACS2:ACV2"/>
    <mergeCell ref="ACW2:ACZ2"/>
    <mergeCell ref="ADA2:ADD2"/>
    <mergeCell ref="ADE2:ADH2"/>
    <mergeCell ref="ABU2:ABX2"/>
    <mergeCell ref="ABY2:ACB2"/>
    <mergeCell ref="ACC2:ACF2"/>
    <mergeCell ref="ACG2:ACJ2"/>
    <mergeCell ref="ACK2:ACN2"/>
    <mergeCell ref="AEC2:AEF2"/>
    <mergeCell ref="AEG2:AEJ2"/>
    <mergeCell ref="AEK2:AEN2"/>
    <mergeCell ref="AEO2:AER2"/>
    <mergeCell ref="AES2:AEV2"/>
    <mergeCell ref="ADI2:ADL2"/>
    <mergeCell ref="ADM2:ADP2"/>
    <mergeCell ref="ADQ2:ADT2"/>
    <mergeCell ref="ADU2:ADX2"/>
    <mergeCell ref="ADY2:AEB2"/>
    <mergeCell ref="AFQ2:AFT2"/>
    <mergeCell ref="AFU2:AFX2"/>
    <mergeCell ref="AFY2:AGB2"/>
    <mergeCell ref="AGC2:AGF2"/>
    <mergeCell ref="AGG2:AGJ2"/>
    <mergeCell ref="AEW2:AEZ2"/>
    <mergeCell ref="AFA2:AFD2"/>
    <mergeCell ref="AFE2:AFH2"/>
    <mergeCell ref="AFI2:AFL2"/>
    <mergeCell ref="AFM2:AFP2"/>
    <mergeCell ref="AHE2:AHH2"/>
    <mergeCell ref="AHI2:AHL2"/>
    <mergeCell ref="AHM2:AHP2"/>
    <mergeCell ref="AHQ2:AHT2"/>
    <mergeCell ref="AHU2:AHX2"/>
    <mergeCell ref="AGK2:AGN2"/>
    <mergeCell ref="AGO2:AGR2"/>
    <mergeCell ref="AGS2:AGV2"/>
    <mergeCell ref="AGW2:AGZ2"/>
    <mergeCell ref="AHA2:AHD2"/>
    <mergeCell ref="AIS2:AIV2"/>
    <mergeCell ref="AIW2:AIZ2"/>
    <mergeCell ref="AJA2:AJD2"/>
    <mergeCell ref="AJE2:AJH2"/>
    <mergeCell ref="AJI2:AJL2"/>
    <mergeCell ref="AHY2:AIB2"/>
    <mergeCell ref="AIC2:AIF2"/>
    <mergeCell ref="AIG2:AIJ2"/>
    <mergeCell ref="AIK2:AIN2"/>
    <mergeCell ref="AIO2:AIR2"/>
    <mergeCell ref="AKG2:AKJ2"/>
    <mergeCell ref="AKK2:AKN2"/>
    <mergeCell ref="AKO2:AKR2"/>
    <mergeCell ref="AKS2:AKV2"/>
    <mergeCell ref="AKW2:AKZ2"/>
    <mergeCell ref="AJM2:AJP2"/>
    <mergeCell ref="AJQ2:AJT2"/>
    <mergeCell ref="AJU2:AJX2"/>
    <mergeCell ref="AJY2:AKB2"/>
    <mergeCell ref="AKC2:AKF2"/>
    <mergeCell ref="ALU2:ALX2"/>
    <mergeCell ref="ALY2:AMB2"/>
    <mergeCell ref="AMC2:AMF2"/>
    <mergeCell ref="AMG2:AMJ2"/>
    <mergeCell ref="AMK2:AMN2"/>
    <mergeCell ref="ALA2:ALD2"/>
    <mergeCell ref="ALE2:ALH2"/>
    <mergeCell ref="ALI2:ALL2"/>
    <mergeCell ref="ALM2:ALP2"/>
    <mergeCell ref="ALQ2:ALT2"/>
    <mergeCell ref="ANI2:ANL2"/>
    <mergeCell ref="ANM2:ANP2"/>
    <mergeCell ref="ANQ2:ANT2"/>
    <mergeCell ref="ANU2:ANX2"/>
    <mergeCell ref="ANY2:AOB2"/>
    <mergeCell ref="AMO2:AMR2"/>
    <mergeCell ref="AMS2:AMV2"/>
    <mergeCell ref="AMW2:AMZ2"/>
    <mergeCell ref="ANA2:AND2"/>
    <mergeCell ref="ANE2:ANH2"/>
    <mergeCell ref="AOW2:AOZ2"/>
    <mergeCell ref="APA2:APD2"/>
    <mergeCell ref="APE2:APH2"/>
    <mergeCell ref="API2:APL2"/>
    <mergeCell ref="APM2:APP2"/>
    <mergeCell ref="AOC2:AOF2"/>
    <mergeCell ref="AOG2:AOJ2"/>
    <mergeCell ref="AOK2:AON2"/>
    <mergeCell ref="AOO2:AOR2"/>
    <mergeCell ref="AOS2:AOV2"/>
    <mergeCell ref="AQK2:AQN2"/>
    <mergeCell ref="AQO2:AQR2"/>
    <mergeCell ref="AQS2:AQV2"/>
    <mergeCell ref="AQW2:AQZ2"/>
    <mergeCell ref="ARA2:ARD2"/>
    <mergeCell ref="APQ2:APT2"/>
    <mergeCell ref="APU2:APX2"/>
    <mergeCell ref="APY2:AQB2"/>
    <mergeCell ref="AQC2:AQF2"/>
    <mergeCell ref="AQG2:AQJ2"/>
    <mergeCell ref="ARY2:ASB2"/>
    <mergeCell ref="ASC2:ASF2"/>
    <mergeCell ref="ASG2:ASJ2"/>
    <mergeCell ref="ASK2:ASN2"/>
    <mergeCell ref="ASO2:ASR2"/>
    <mergeCell ref="ARE2:ARH2"/>
    <mergeCell ref="ARI2:ARL2"/>
    <mergeCell ref="ARM2:ARP2"/>
    <mergeCell ref="ARQ2:ART2"/>
    <mergeCell ref="ARU2:ARX2"/>
    <mergeCell ref="ATM2:ATP2"/>
    <mergeCell ref="ATQ2:ATT2"/>
    <mergeCell ref="ATU2:ATX2"/>
    <mergeCell ref="ATY2:AUB2"/>
    <mergeCell ref="AUC2:AUF2"/>
    <mergeCell ref="ASS2:ASV2"/>
    <mergeCell ref="ASW2:ASZ2"/>
    <mergeCell ref="ATA2:ATD2"/>
    <mergeCell ref="ATE2:ATH2"/>
    <mergeCell ref="ATI2:ATL2"/>
    <mergeCell ref="AVA2:AVD2"/>
    <mergeCell ref="AVE2:AVH2"/>
    <mergeCell ref="AVI2:AVL2"/>
    <mergeCell ref="AVM2:AVP2"/>
    <mergeCell ref="AVQ2:AVT2"/>
    <mergeCell ref="AUG2:AUJ2"/>
    <mergeCell ref="AUK2:AUN2"/>
    <mergeCell ref="AUO2:AUR2"/>
    <mergeCell ref="AUS2:AUV2"/>
    <mergeCell ref="AUW2:AUZ2"/>
    <mergeCell ref="AWO2:AWR2"/>
    <mergeCell ref="AWS2:AWV2"/>
    <mergeCell ref="AWW2:AWZ2"/>
    <mergeCell ref="AXA2:AXD2"/>
    <mergeCell ref="AXE2:AXH2"/>
    <mergeCell ref="AVU2:AVX2"/>
    <mergeCell ref="AVY2:AWB2"/>
    <mergeCell ref="AWC2:AWF2"/>
    <mergeCell ref="AWG2:AWJ2"/>
    <mergeCell ref="AWK2:AWN2"/>
    <mergeCell ref="AYC2:AYF2"/>
    <mergeCell ref="AYG2:AYJ2"/>
    <mergeCell ref="AYK2:AYN2"/>
    <mergeCell ref="AYO2:AYR2"/>
    <mergeCell ref="AYS2:AYV2"/>
    <mergeCell ref="AXI2:AXL2"/>
    <mergeCell ref="AXM2:AXP2"/>
    <mergeCell ref="AXQ2:AXT2"/>
    <mergeCell ref="AXU2:AXX2"/>
    <mergeCell ref="AXY2:AYB2"/>
    <mergeCell ref="AZQ2:AZT2"/>
    <mergeCell ref="AZU2:AZX2"/>
    <mergeCell ref="AZY2:BAB2"/>
    <mergeCell ref="BAC2:BAF2"/>
    <mergeCell ref="BAG2:BAJ2"/>
    <mergeCell ref="AYW2:AYZ2"/>
    <mergeCell ref="AZA2:AZD2"/>
    <mergeCell ref="AZE2:AZH2"/>
    <mergeCell ref="AZI2:AZL2"/>
    <mergeCell ref="AZM2:AZP2"/>
    <mergeCell ref="BBE2:BBH2"/>
    <mergeCell ref="BBI2:BBL2"/>
    <mergeCell ref="BBM2:BBP2"/>
    <mergeCell ref="BBQ2:BBT2"/>
    <mergeCell ref="BBU2:BBX2"/>
    <mergeCell ref="BAK2:BAN2"/>
    <mergeCell ref="BAO2:BAR2"/>
    <mergeCell ref="BAS2:BAV2"/>
    <mergeCell ref="BAW2:BAZ2"/>
    <mergeCell ref="BBA2:BBD2"/>
    <mergeCell ref="BCS2:BCV2"/>
    <mergeCell ref="BCW2:BCZ2"/>
    <mergeCell ref="BDA2:BDD2"/>
    <mergeCell ref="BDE2:BDH2"/>
    <mergeCell ref="BDI2:BDL2"/>
    <mergeCell ref="BBY2:BCB2"/>
    <mergeCell ref="BCC2:BCF2"/>
    <mergeCell ref="BCG2:BCJ2"/>
    <mergeCell ref="BCK2:BCN2"/>
    <mergeCell ref="BCO2:BCR2"/>
    <mergeCell ref="BEG2:BEJ2"/>
    <mergeCell ref="BEK2:BEN2"/>
    <mergeCell ref="BEO2:BER2"/>
    <mergeCell ref="BES2:BEV2"/>
    <mergeCell ref="BEW2:BEZ2"/>
    <mergeCell ref="BDM2:BDP2"/>
    <mergeCell ref="BDQ2:BDT2"/>
    <mergeCell ref="BDU2:BDX2"/>
    <mergeCell ref="BDY2:BEB2"/>
    <mergeCell ref="BEC2:BEF2"/>
    <mergeCell ref="BFU2:BFX2"/>
    <mergeCell ref="BFY2:BGB2"/>
    <mergeCell ref="BGC2:BGF2"/>
    <mergeCell ref="BGG2:BGJ2"/>
    <mergeCell ref="BGK2:BGN2"/>
    <mergeCell ref="BFA2:BFD2"/>
    <mergeCell ref="BFE2:BFH2"/>
    <mergeCell ref="BFI2:BFL2"/>
    <mergeCell ref="BFM2:BFP2"/>
    <mergeCell ref="BFQ2:BFT2"/>
    <mergeCell ref="BHI2:BHL2"/>
    <mergeCell ref="BHM2:BHP2"/>
    <mergeCell ref="BHQ2:BHT2"/>
    <mergeCell ref="BHU2:BHX2"/>
    <mergeCell ref="BHY2:BIB2"/>
    <mergeCell ref="BGO2:BGR2"/>
    <mergeCell ref="BGS2:BGV2"/>
    <mergeCell ref="BGW2:BGZ2"/>
    <mergeCell ref="BHA2:BHD2"/>
    <mergeCell ref="BHE2:BHH2"/>
    <mergeCell ref="BIW2:BIZ2"/>
    <mergeCell ref="BJA2:BJD2"/>
    <mergeCell ref="BJE2:BJH2"/>
    <mergeCell ref="BJI2:BJL2"/>
    <mergeCell ref="BJM2:BJP2"/>
    <mergeCell ref="BIC2:BIF2"/>
    <mergeCell ref="BIG2:BIJ2"/>
    <mergeCell ref="BIK2:BIN2"/>
    <mergeCell ref="BIO2:BIR2"/>
    <mergeCell ref="BIS2:BIV2"/>
    <mergeCell ref="BKK2:BKN2"/>
    <mergeCell ref="BKO2:BKR2"/>
    <mergeCell ref="BKS2:BKV2"/>
    <mergeCell ref="BKW2:BKZ2"/>
    <mergeCell ref="BLA2:BLD2"/>
    <mergeCell ref="BJQ2:BJT2"/>
    <mergeCell ref="BJU2:BJX2"/>
    <mergeCell ref="BJY2:BKB2"/>
    <mergeCell ref="BKC2:BKF2"/>
    <mergeCell ref="BKG2:BKJ2"/>
    <mergeCell ref="BLY2:BMB2"/>
    <mergeCell ref="BMC2:BMF2"/>
    <mergeCell ref="BMG2:BMJ2"/>
    <mergeCell ref="BMK2:BMN2"/>
    <mergeCell ref="BMO2:BMR2"/>
    <mergeCell ref="BLE2:BLH2"/>
    <mergeCell ref="BLI2:BLL2"/>
    <mergeCell ref="BLM2:BLP2"/>
    <mergeCell ref="BLQ2:BLT2"/>
    <mergeCell ref="BLU2:BLX2"/>
    <mergeCell ref="BNM2:BNP2"/>
    <mergeCell ref="BNQ2:BNT2"/>
    <mergeCell ref="BNU2:BNX2"/>
    <mergeCell ref="BNY2:BOB2"/>
    <mergeCell ref="BOC2:BOF2"/>
    <mergeCell ref="BMS2:BMV2"/>
    <mergeCell ref="BMW2:BMZ2"/>
    <mergeCell ref="BNA2:BND2"/>
    <mergeCell ref="BNE2:BNH2"/>
    <mergeCell ref="BNI2:BNL2"/>
    <mergeCell ref="BPA2:BPD2"/>
    <mergeCell ref="BPE2:BPH2"/>
    <mergeCell ref="BPI2:BPL2"/>
    <mergeCell ref="BPM2:BPP2"/>
    <mergeCell ref="BPQ2:BPT2"/>
    <mergeCell ref="BOG2:BOJ2"/>
    <mergeCell ref="BOK2:BON2"/>
    <mergeCell ref="BOO2:BOR2"/>
    <mergeCell ref="BOS2:BOV2"/>
    <mergeCell ref="BOW2:BOZ2"/>
    <mergeCell ref="BQO2:BQR2"/>
    <mergeCell ref="BQS2:BQV2"/>
    <mergeCell ref="BQW2:BQZ2"/>
    <mergeCell ref="BRA2:BRD2"/>
    <mergeCell ref="BRE2:BRH2"/>
    <mergeCell ref="BPU2:BPX2"/>
    <mergeCell ref="BPY2:BQB2"/>
    <mergeCell ref="BQC2:BQF2"/>
    <mergeCell ref="BQG2:BQJ2"/>
    <mergeCell ref="BQK2:BQN2"/>
    <mergeCell ref="BSC2:BSF2"/>
    <mergeCell ref="BSG2:BSJ2"/>
    <mergeCell ref="BSK2:BSN2"/>
    <mergeCell ref="BSO2:BSR2"/>
    <mergeCell ref="BSS2:BSV2"/>
    <mergeCell ref="BRI2:BRL2"/>
    <mergeCell ref="BRM2:BRP2"/>
    <mergeCell ref="BRQ2:BRT2"/>
    <mergeCell ref="BRU2:BRX2"/>
    <mergeCell ref="BRY2:BSB2"/>
    <mergeCell ref="BTQ2:BTT2"/>
    <mergeCell ref="BTU2:BTX2"/>
    <mergeCell ref="BTY2:BUB2"/>
    <mergeCell ref="BUC2:BUF2"/>
    <mergeCell ref="BUG2:BUJ2"/>
    <mergeCell ref="BSW2:BSZ2"/>
    <mergeCell ref="BTA2:BTD2"/>
    <mergeCell ref="BTE2:BTH2"/>
    <mergeCell ref="BTI2:BTL2"/>
    <mergeCell ref="BTM2:BTP2"/>
    <mergeCell ref="BVE2:BVH2"/>
    <mergeCell ref="BVI2:BVL2"/>
    <mergeCell ref="BVM2:BVP2"/>
    <mergeCell ref="BVQ2:BVT2"/>
    <mergeCell ref="BVU2:BVX2"/>
    <mergeCell ref="BUK2:BUN2"/>
    <mergeCell ref="BUO2:BUR2"/>
    <mergeCell ref="BUS2:BUV2"/>
    <mergeCell ref="BUW2:BUZ2"/>
    <mergeCell ref="BVA2:BVD2"/>
    <mergeCell ref="BWS2:BWV2"/>
    <mergeCell ref="BWW2:BWZ2"/>
    <mergeCell ref="BXA2:BXD2"/>
    <mergeCell ref="BXE2:BXH2"/>
    <mergeCell ref="BXI2:BXL2"/>
    <mergeCell ref="BVY2:BWB2"/>
    <mergeCell ref="BWC2:BWF2"/>
    <mergeCell ref="BWG2:BWJ2"/>
    <mergeCell ref="BWK2:BWN2"/>
    <mergeCell ref="BWO2:BWR2"/>
    <mergeCell ref="BYG2:BYJ2"/>
    <mergeCell ref="BYK2:BYN2"/>
    <mergeCell ref="BYO2:BYR2"/>
    <mergeCell ref="BYS2:BYV2"/>
    <mergeCell ref="BYW2:BYZ2"/>
    <mergeCell ref="BXM2:BXP2"/>
    <mergeCell ref="BXQ2:BXT2"/>
    <mergeCell ref="BXU2:BXX2"/>
    <mergeCell ref="BXY2:BYB2"/>
    <mergeCell ref="BYC2:BYF2"/>
    <mergeCell ref="BZU2:BZX2"/>
    <mergeCell ref="BZY2:CAB2"/>
    <mergeCell ref="CAC2:CAF2"/>
    <mergeCell ref="CAG2:CAJ2"/>
    <mergeCell ref="CAK2:CAN2"/>
    <mergeCell ref="BZA2:BZD2"/>
    <mergeCell ref="BZE2:BZH2"/>
    <mergeCell ref="BZI2:BZL2"/>
    <mergeCell ref="BZM2:BZP2"/>
    <mergeCell ref="BZQ2:BZT2"/>
    <mergeCell ref="CBI2:CBL2"/>
    <mergeCell ref="CBM2:CBP2"/>
    <mergeCell ref="CBQ2:CBT2"/>
    <mergeCell ref="CBU2:CBX2"/>
    <mergeCell ref="CBY2:CCB2"/>
    <mergeCell ref="CAO2:CAR2"/>
    <mergeCell ref="CAS2:CAV2"/>
    <mergeCell ref="CAW2:CAZ2"/>
    <mergeCell ref="CBA2:CBD2"/>
    <mergeCell ref="CBE2:CBH2"/>
    <mergeCell ref="CCW2:CCZ2"/>
    <mergeCell ref="CDA2:CDD2"/>
    <mergeCell ref="CDE2:CDH2"/>
    <mergeCell ref="CDI2:CDL2"/>
    <mergeCell ref="CDM2:CDP2"/>
    <mergeCell ref="CCC2:CCF2"/>
    <mergeCell ref="CCG2:CCJ2"/>
    <mergeCell ref="CCK2:CCN2"/>
    <mergeCell ref="CCO2:CCR2"/>
    <mergeCell ref="CCS2:CCV2"/>
    <mergeCell ref="CEK2:CEN2"/>
    <mergeCell ref="CEO2:CER2"/>
    <mergeCell ref="CES2:CEV2"/>
    <mergeCell ref="CEW2:CEZ2"/>
    <mergeCell ref="CFA2:CFD2"/>
    <mergeCell ref="CDQ2:CDT2"/>
    <mergeCell ref="CDU2:CDX2"/>
    <mergeCell ref="CDY2:CEB2"/>
    <mergeCell ref="CEC2:CEF2"/>
    <mergeCell ref="CEG2:CEJ2"/>
    <mergeCell ref="CFY2:CGB2"/>
    <mergeCell ref="CGC2:CGF2"/>
    <mergeCell ref="CGG2:CGJ2"/>
    <mergeCell ref="CGK2:CGN2"/>
    <mergeCell ref="CGO2:CGR2"/>
    <mergeCell ref="CFE2:CFH2"/>
    <mergeCell ref="CFI2:CFL2"/>
    <mergeCell ref="CFM2:CFP2"/>
    <mergeCell ref="CFQ2:CFT2"/>
    <mergeCell ref="CFU2:CFX2"/>
    <mergeCell ref="CHM2:CHP2"/>
    <mergeCell ref="CHQ2:CHT2"/>
    <mergeCell ref="CHU2:CHX2"/>
    <mergeCell ref="CHY2:CIB2"/>
    <mergeCell ref="CIC2:CIF2"/>
    <mergeCell ref="CGS2:CGV2"/>
    <mergeCell ref="CGW2:CGZ2"/>
    <mergeCell ref="CHA2:CHD2"/>
    <mergeCell ref="CHE2:CHH2"/>
    <mergeCell ref="CHI2:CHL2"/>
    <mergeCell ref="CJA2:CJD2"/>
    <mergeCell ref="CJE2:CJH2"/>
    <mergeCell ref="CJI2:CJL2"/>
    <mergeCell ref="CJM2:CJP2"/>
    <mergeCell ref="CJQ2:CJT2"/>
    <mergeCell ref="CIG2:CIJ2"/>
    <mergeCell ref="CIK2:CIN2"/>
    <mergeCell ref="CIO2:CIR2"/>
    <mergeCell ref="CIS2:CIV2"/>
    <mergeCell ref="CIW2:CIZ2"/>
    <mergeCell ref="CKO2:CKR2"/>
    <mergeCell ref="CKS2:CKV2"/>
    <mergeCell ref="CKW2:CKZ2"/>
    <mergeCell ref="CLA2:CLD2"/>
    <mergeCell ref="CLE2:CLH2"/>
    <mergeCell ref="CJU2:CJX2"/>
    <mergeCell ref="CJY2:CKB2"/>
    <mergeCell ref="CKC2:CKF2"/>
    <mergeCell ref="CKG2:CKJ2"/>
    <mergeCell ref="CKK2:CKN2"/>
    <mergeCell ref="CMC2:CMF2"/>
    <mergeCell ref="CMG2:CMJ2"/>
    <mergeCell ref="CMK2:CMN2"/>
    <mergeCell ref="CMO2:CMR2"/>
    <mergeCell ref="CMS2:CMV2"/>
    <mergeCell ref="CLI2:CLL2"/>
    <mergeCell ref="CLM2:CLP2"/>
    <mergeCell ref="CLQ2:CLT2"/>
    <mergeCell ref="CLU2:CLX2"/>
    <mergeCell ref="CLY2:CMB2"/>
    <mergeCell ref="CNQ2:CNT2"/>
    <mergeCell ref="CNU2:CNX2"/>
    <mergeCell ref="CNY2:COB2"/>
    <mergeCell ref="COC2:COF2"/>
    <mergeCell ref="COG2:COJ2"/>
    <mergeCell ref="CMW2:CMZ2"/>
    <mergeCell ref="CNA2:CND2"/>
    <mergeCell ref="CNE2:CNH2"/>
    <mergeCell ref="CNI2:CNL2"/>
    <mergeCell ref="CNM2:CNP2"/>
    <mergeCell ref="CPE2:CPH2"/>
    <mergeCell ref="CPI2:CPL2"/>
    <mergeCell ref="CPM2:CPP2"/>
    <mergeCell ref="CPQ2:CPT2"/>
    <mergeCell ref="CPU2:CPX2"/>
    <mergeCell ref="COK2:CON2"/>
    <mergeCell ref="COO2:COR2"/>
    <mergeCell ref="COS2:COV2"/>
    <mergeCell ref="COW2:COZ2"/>
    <mergeCell ref="CPA2:CPD2"/>
    <mergeCell ref="CQS2:CQV2"/>
    <mergeCell ref="CQW2:CQZ2"/>
    <mergeCell ref="CRA2:CRD2"/>
    <mergeCell ref="CRE2:CRH2"/>
    <mergeCell ref="CRI2:CRL2"/>
    <mergeCell ref="CPY2:CQB2"/>
    <mergeCell ref="CQC2:CQF2"/>
    <mergeCell ref="CQG2:CQJ2"/>
    <mergeCell ref="CQK2:CQN2"/>
    <mergeCell ref="CQO2:CQR2"/>
    <mergeCell ref="CSG2:CSJ2"/>
    <mergeCell ref="CSK2:CSN2"/>
    <mergeCell ref="CSO2:CSR2"/>
    <mergeCell ref="CSS2:CSV2"/>
    <mergeCell ref="CSW2:CSZ2"/>
    <mergeCell ref="CRM2:CRP2"/>
    <mergeCell ref="CRQ2:CRT2"/>
    <mergeCell ref="CRU2:CRX2"/>
    <mergeCell ref="CRY2:CSB2"/>
    <mergeCell ref="CSC2:CSF2"/>
    <mergeCell ref="CTU2:CTX2"/>
    <mergeCell ref="CTY2:CUB2"/>
    <mergeCell ref="CUC2:CUF2"/>
    <mergeCell ref="CUG2:CUJ2"/>
    <mergeCell ref="CUK2:CUN2"/>
    <mergeCell ref="CTA2:CTD2"/>
    <mergeCell ref="CTE2:CTH2"/>
    <mergeCell ref="CTI2:CTL2"/>
    <mergeCell ref="CTM2:CTP2"/>
    <mergeCell ref="CTQ2:CTT2"/>
    <mergeCell ref="CVI2:CVL2"/>
    <mergeCell ref="CVM2:CVP2"/>
    <mergeCell ref="CVQ2:CVT2"/>
    <mergeCell ref="CVU2:CVX2"/>
    <mergeCell ref="CVY2:CWB2"/>
    <mergeCell ref="CUO2:CUR2"/>
    <mergeCell ref="CUS2:CUV2"/>
    <mergeCell ref="CUW2:CUZ2"/>
    <mergeCell ref="CVA2:CVD2"/>
    <mergeCell ref="CVE2:CVH2"/>
    <mergeCell ref="CWW2:CWZ2"/>
    <mergeCell ref="CXA2:CXD2"/>
    <mergeCell ref="CXE2:CXH2"/>
    <mergeCell ref="CXI2:CXL2"/>
    <mergeCell ref="CXM2:CXP2"/>
    <mergeCell ref="CWC2:CWF2"/>
    <mergeCell ref="CWG2:CWJ2"/>
    <mergeCell ref="CWK2:CWN2"/>
    <mergeCell ref="CWO2:CWR2"/>
    <mergeCell ref="CWS2:CWV2"/>
    <mergeCell ref="CYK2:CYN2"/>
    <mergeCell ref="CYO2:CYR2"/>
    <mergeCell ref="CYS2:CYV2"/>
    <mergeCell ref="CYW2:CYZ2"/>
    <mergeCell ref="CZA2:CZD2"/>
    <mergeCell ref="CXQ2:CXT2"/>
    <mergeCell ref="CXU2:CXX2"/>
    <mergeCell ref="CXY2:CYB2"/>
    <mergeCell ref="CYC2:CYF2"/>
    <mergeCell ref="CYG2:CYJ2"/>
    <mergeCell ref="CZY2:DAB2"/>
    <mergeCell ref="DAC2:DAF2"/>
    <mergeCell ref="DAG2:DAJ2"/>
    <mergeCell ref="DAK2:DAN2"/>
    <mergeCell ref="DAO2:DAR2"/>
    <mergeCell ref="CZE2:CZH2"/>
    <mergeCell ref="CZI2:CZL2"/>
    <mergeCell ref="CZM2:CZP2"/>
    <mergeCell ref="CZQ2:CZT2"/>
    <mergeCell ref="CZU2:CZX2"/>
    <mergeCell ref="DBM2:DBP2"/>
    <mergeCell ref="DBQ2:DBT2"/>
    <mergeCell ref="DBU2:DBX2"/>
    <mergeCell ref="DBY2:DCB2"/>
    <mergeCell ref="DCC2:DCF2"/>
    <mergeCell ref="DAS2:DAV2"/>
    <mergeCell ref="DAW2:DAZ2"/>
    <mergeCell ref="DBA2:DBD2"/>
    <mergeCell ref="DBE2:DBH2"/>
    <mergeCell ref="DBI2:DBL2"/>
    <mergeCell ref="DDA2:DDD2"/>
    <mergeCell ref="DDE2:DDH2"/>
    <mergeCell ref="DDI2:DDL2"/>
    <mergeCell ref="DDM2:DDP2"/>
    <mergeCell ref="DDQ2:DDT2"/>
    <mergeCell ref="DCG2:DCJ2"/>
    <mergeCell ref="DCK2:DCN2"/>
    <mergeCell ref="DCO2:DCR2"/>
    <mergeCell ref="DCS2:DCV2"/>
    <mergeCell ref="DCW2:DCZ2"/>
    <mergeCell ref="DEO2:DER2"/>
    <mergeCell ref="DES2:DEV2"/>
    <mergeCell ref="DEW2:DEZ2"/>
    <mergeCell ref="DFA2:DFD2"/>
    <mergeCell ref="DFE2:DFH2"/>
    <mergeCell ref="DDU2:DDX2"/>
    <mergeCell ref="DDY2:DEB2"/>
    <mergeCell ref="DEC2:DEF2"/>
    <mergeCell ref="DEG2:DEJ2"/>
    <mergeCell ref="DEK2:DEN2"/>
    <mergeCell ref="DGC2:DGF2"/>
    <mergeCell ref="DGG2:DGJ2"/>
    <mergeCell ref="DGK2:DGN2"/>
    <mergeCell ref="DGO2:DGR2"/>
    <mergeCell ref="DGS2:DGV2"/>
    <mergeCell ref="DFI2:DFL2"/>
    <mergeCell ref="DFM2:DFP2"/>
    <mergeCell ref="DFQ2:DFT2"/>
    <mergeCell ref="DFU2:DFX2"/>
    <mergeCell ref="DFY2:DGB2"/>
    <mergeCell ref="DHQ2:DHT2"/>
    <mergeCell ref="DHU2:DHX2"/>
    <mergeCell ref="DHY2:DIB2"/>
    <mergeCell ref="DIC2:DIF2"/>
    <mergeCell ref="DIG2:DIJ2"/>
    <mergeCell ref="DGW2:DGZ2"/>
    <mergeCell ref="DHA2:DHD2"/>
    <mergeCell ref="DHE2:DHH2"/>
    <mergeCell ref="DHI2:DHL2"/>
    <mergeCell ref="DHM2:DHP2"/>
    <mergeCell ref="DJE2:DJH2"/>
    <mergeCell ref="DJI2:DJL2"/>
    <mergeCell ref="DJM2:DJP2"/>
    <mergeCell ref="DJQ2:DJT2"/>
    <mergeCell ref="DJU2:DJX2"/>
    <mergeCell ref="DIK2:DIN2"/>
    <mergeCell ref="DIO2:DIR2"/>
    <mergeCell ref="DIS2:DIV2"/>
    <mergeCell ref="DIW2:DIZ2"/>
    <mergeCell ref="DJA2:DJD2"/>
    <mergeCell ref="DKS2:DKV2"/>
    <mergeCell ref="DKW2:DKZ2"/>
    <mergeCell ref="DLA2:DLD2"/>
    <mergeCell ref="DLE2:DLH2"/>
    <mergeCell ref="DLI2:DLL2"/>
    <mergeCell ref="DJY2:DKB2"/>
    <mergeCell ref="DKC2:DKF2"/>
    <mergeCell ref="DKG2:DKJ2"/>
    <mergeCell ref="DKK2:DKN2"/>
    <mergeCell ref="DKO2:DKR2"/>
    <mergeCell ref="DMG2:DMJ2"/>
    <mergeCell ref="DMK2:DMN2"/>
    <mergeCell ref="DMO2:DMR2"/>
    <mergeCell ref="DMS2:DMV2"/>
    <mergeCell ref="DMW2:DMZ2"/>
    <mergeCell ref="DLM2:DLP2"/>
    <mergeCell ref="DLQ2:DLT2"/>
    <mergeCell ref="DLU2:DLX2"/>
    <mergeCell ref="DLY2:DMB2"/>
    <mergeCell ref="DMC2:DMF2"/>
    <mergeCell ref="DNU2:DNX2"/>
    <mergeCell ref="DNY2:DOB2"/>
    <mergeCell ref="DOC2:DOF2"/>
    <mergeCell ref="DOG2:DOJ2"/>
    <mergeCell ref="DOK2:DON2"/>
    <mergeCell ref="DNA2:DND2"/>
    <mergeCell ref="DNE2:DNH2"/>
    <mergeCell ref="DNI2:DNL2"/>
    <mergeCell ref="DNM2:DNP2"/>
    <mergeCell ref="DNQ2:DNT2"/>
    <mergeCell ref="DPI2:DPL2"/>
    <mergeCell ref="DPM2:DPP2"/>
    <mergeCell ref="DPQ2:DPT2"/>
    <mergeCell ref="DPU2:DPX2"/>
    <mergeCell ref="DPY2:DQB2"/>
    <mergeCell ref="DOO2:DOR2"/>
    <mergeCell ref="DOS2:DOV2"/>
    <mergeCell ref="DOW2:DOZ2"/>
    <mergeCell ref="DPA2:DPD2"/>
    <mergeCell ref="DPE2:DPH2"/>
    <mergeCell ref="DQW2:DQZ2"/>
    <mergeCell ref="DRA2:DRD2"/>
    <mergeCell ref="DRE2:DRH2"/>
    <mergeCell ref="DRI2:DRL2"/>
    <mergeCell ref="DRM2:DRP2"/>
    <mergeCell ref="DQC2:DQF2"/>
    <mergeCell ref="DQG2:DQJ2"/>
    <mergeCell ref="DQK2:DQN2"/>
    <mergeCell ref="DQO2:DQR2"/>
    <mergeCell ref="DQS2:DQV2"/>
    <mergeCell ref="DSK2:DSN2"/>
    <mergeCell ref="DSO2:DSR2"/>
    <mergeCell ref="DSS2:DSV2"/>
    <mergeCell ref="DSW2:DSZ2"/>
    <mergeCell ref="DTA2:DTD2"/>
    <mergeCell ref="DRQ2:DRT2"/>
    <mergeCell ref="DRU2:DRX2"/>
    <mergeCell ref="DRY2:DSB2"/>
    <mergeCell ref="DSC2:DSF2"/>
    <mergeCell ref="DSG2:DSJ2"/>
    <mergeCell ref="DTY2:DUB2"/>
    <mergeCell ref="DUC2:DUF2"/>
    <mergeCell ref="DUG2:DUJ2"/>
    <mergeCell ref="DUK2:DUN2"/>
    <mergeCell ref="DUO2:DUR2"/>
    <mergeCell ref="DTE2:DTH2"/>
    <mergeCell ref="DTI2:DTL2"/>
    <mergeCell ref="DTM2:DTP2"/>
    <mergeCell ref="DTQ2:DTT2"/>
    <mergeCell ref="DTU2:DTX2"/>
    <mergeCell ref="DVM2:DVP2"/>
    <mergeCell ref="DVQ2:DVT2"/>
    <mergeCell ref="DVU2:DVX2"/>
    <mergeCell ref="DVY2:DWB2"/>
    <mergeCell ref="DWC2:DWF2"/>
    <mergeCell ref="DUS2:DUV2"/>
    <mergeCell ref="DUW2:DUZ2"/>
    <mergeCell ref="DVA2:DVD2"/>
    <mergeCell ref="DVE2:DVH2"/>
    <mergeCell ref="DVI2:DVL2"/>
    <mergeCell ref="DXA2:DXD2"/>
    <mergeCell ref="DXE2:DXH2"/>
    <mergeCell ref="DXI2:DXL2"/>
    <mergeCell ref="DXM2:DXP2"/>
    <mergeCell ref="DXQ2:DXT2"/>
    <mergeCell ref="DWG2:DWJ2"/>
    <mergeCell ref="DWK2:DWN2"/>
    <mergeCell ref="DWO2:DWR2"/>
    <mergeCell ref="DWS2:DWV2"/>
    <mergeCell ref="DWW2:DWZ2"/>
    <mergeCell ref="DYO2:DYR2"/>
    <mergeCell ref="DYS2:DYV2"/>
    <mergeCell ref="DYW2:DYZ2"/>
    <mergeCell ref="DZA2:DZD2"/>
    <mergeCell ref="DZE2:DZH2"/>
    <mergeCell ref="DXU2:DXX2"/>
    <mergeCell ref="DXY2:DYB2"/>
    <mergeCell ref="DYC2:DYF2"/>
    <mergeCell ref="DYG2:DYJ2"/>
    <mergeCell ref="DYK2:DYN2"/>
    <mergeCell ref="EAC2:EAF2"/>
    <mergeCell ref="EAG2:EAJ2"/>
    <mergeCell ref="EAK2:EAN2"/>
    <mergeCell ref="EAO2:EAR2"/>
    <mergeCell ref="EAS2:EAV2"/>
    <mergeCell ref="DZI2:DZL2"/>
    <mergeCell ref="DZM2:DZP2"/>
    <mergeCell ref="DZQ2:DZT2"/>
    <mergeCell ref="DZU2:DZX2"/>
    <mergeCell ref="DZY2:EAB2"/>
    <mergeCell ref="EBQ2:EBT2"/>
    <mergeCell ref="EBU2:EBX2"/>
    <mergeCell ref="EBY2:ECB2"/>
    <mergeCell ref="ECC2:ECF2"/>
    <mergeCell ref="ECG2:ECJ2"/>
    <mergeCell ref="EAW2:EAZ2"/>
    <mergeCell ref="EBA2:EBD2"/>
    <mergeCell ref="EBE2:EBH2"/>
    <mergeCell ref="EBI2:EBL2"/>
    <mergeCell ref="EBM2:EBP2"/>
    <mergeCell ref="EDE2:EDH2"/>
    <mergeCell ref="EDI2:EDL2"/>
    <mergeCell ref="EDM2:EDP2"/>
    <mergeCell ref="EDQ2:EDT2"/>
    <mergeCell ref="EDU2:EDX2"/>
    <mergeCell ref="ECK2:ECN2"/>
    <mergeCell ref="ECO2:ECR2"/>
    <mergeCell ref="ECS2:ECV2"/>
    <mergeCell ref="ECW2:ECZ2"/>
    <mergeCell ref="EDA2:EDD2"/>
    <mergeCell ref="EES2:EEV2"/>
    <mergeCell ref="EEW2:EEZ2"/>
    <mergeCell ref="EFA2:EFD2"/>
    <mergeCell ref="EFE2:EFH2"/>
    <mergeCell ref="EFI2:EFL2"/>
    <mergeCell ref="EDY2:EEB2"/>
    <mergeCell ref="EEC2:EEF2"/>
    <mergeCell ref="EEG2:EEJ2"/>
    <mergeCell ref="EEK2:EEN2"/>
    <mergeCell ref="EEO2:EER2"/>
    <mergeCell ref="EGG2:EGJ2"/>
    <mergeCell ref="EGK2:EGN2"/>
    <mergeCell ref="EGO2:EGR2"/>
    <mergeCell ref="EGS2:EGV2"/>
    <mergeCell ref="EGW2:EGZ2"/>
    <mergeCell ref="EFM2:EFP2"/>
    <mergeCell ref="EFQ2:EFT2"/>
    <mergeCell ref="EFU2:EFX2"/>
    <mergeCell ref="EFY2:EGB2"/>
    <mergeCell ref="EGC2:EGF2"/>
    <mergeCell ref="EHU2:EHX2"/>
    <mergeCell ref="EHY2:EIB2"/>
    <mergeCell ref="EIC2:EIF2"/>
    <mergeCell ref="EIG2:EIJ2"/>
    <mergeCell ref="EIK2:EIN2"/>
    <mergeCell ref="EHA2:EHD2"/>
    <mergeCell ref="EHE2:EHH2"/>
    <mergeCell ref="EHI2:EHL2"/>
    <mergeCell ref="EHM2:EHP2"/>
    <mergeCell ref="EHQ2:EHT2"/>
    <mergeCell ref="EJI2:EJL2"/>
    <mergeCell ref="EJM2:EJP2"/>
    <mergeCell ref="EJQ2:EJT2"/>
    <mergeCell ref="EJU2:EJX2"/>
    <mergeCell ref="EJY2:EKB2"/>
    <mergeCell ref="EIO2:EIR2"/>
    <mergeCell ref="EIS2:EIV2"/>
    <mergeCell ref="EIW2:EIZ2"/>
    <mergeCell ref="EJA2:EJD2"/>
    <mergeCell ref="EJE2:EJH2"/>
    <mergeCell ref="EKW2:EKZ2"/>
    <mergeCell ref="ELA2:ELD2"/>
    <mergeCell ref="ELE2:ELH2"/>
    <mergeCell ref="ELI2:ELL2"/>
    <mergeCell ref="ELM2:ELP2"/>
    <mergeCell ref="EKC2:EKF2"/>
    <mergeCell ref="EKG2:EKJ2"/>
    <mergeCell ref="EKK2:EKN2"/>
    <mergeCell ref="EKO2:EKR2"/>
    <mergeCell ref="EKS2:EKV2"/>
    <mergeCell ref="EMK2:EMN2"/>
    <mergeCell ref="EMO2:EMR2"/>
    <mergeCell ref="EMS2:EMV2"/>
    <mergeCell ref="EMW2:EMZ2"/>
    <mergeCell ref="ENA2:END2"/>
    <mergeCell ref="ELQ2:ELT2"/>
    <mergeCell ref="ELU2:ELX2"/>
    <mergeCell ref="ELY2:EMB2"/>
    <mergeCell ref="EMC2:EMF2"/>
    <mergeCell ref="EMG2:EMJ2"/>
    <mergeCell ref="ENY2:EOB2"/>
    <mergeCell ref="EOC2:EOF2"/>
    <mergeCell ref="EOG2:EOJ2"/>
    <mergeCell ref="EOK2:EON2"/>
    <mergeCell ref="EOO2:EOR2"/>
    <mergeCell ref="ENE2:ENH2"/>
    <mergeCell ref="ENI2:ENL2"/>
    <mergeCell ref="ENM2:ENP2"/>
    <mergeCell ref="ENQ2:ENT2"/>
    <mergeCell ref="ENU2:ENX2"/>
    <mergeCell ref="EPM2:EPP2"/>
    <mergeCell ref="EPQ2:EPT2"/>
    <mergeCell ref="EPU2:EPX2"/>
    <mergeCell ref="EPY2:EQB2"/>
    <mergeCell ref="EQC2:EQF2"/>
    <mergeCell ref="EOS2:EOV2"/>
    <mergeCell ref="EOW2:EOZ2"/>
    <mergeCell ref="EPA2:EPD2"/>
    <mergeCell ref="EPE2:EPH2"/>
    <mergeCell ref="EPI2:EPL2"/>
    <mergeCell ref="ERA2:ERD2"/>
    <mergeCell ref="ERE2:ERH2"/>
    <mergeCell ref="ERI2:ERL2"/>
    <mergeCell ref="ERM2:ERP2"/>
    <mergeCell ref="ERQ2:ERT2"/>
    <mergeCell ref="EQG2:EQJ2"/>
    <mergeCell ref="EQK2:EQN2"/>
    <mergeCell ref="EQO2:EQR2"/>
    <mergeCell ref="EQS2:EQV2"/>
    <mergeCell ref="EQW2:EQZ2"/>
    <mergeCell ref="ESO2:ESR2"/>
    <mergeCell ref="ESS2:ESV2"/>
    <mergeCell ref="ESW2:ESZ2"/>
    <mergeCell ref="ETA2:ETD2"/>
    <mergeCell ref="ETE2:ETH2"/>
    <mergeCell ref="ERU2:ERX2"/>
    <mergeCell ref="ERY2:ESB2"/>
    <mergeCell ref="ESC2:ESF2"/>
    <mergeCell ref="ESG2:ESJ2"/>
    <mergeCell ref="ESK2:ESN2"/>
    <mergeCell ref="EUC2:EUF2"/>
    <mergeCell ref="EUG2:EUJ2"/>
    <mergeCell ref="EUK2:EUN2"/>
    <mergeCell ref="EUO2:EUR2"/>
    <mergeCell ref="EUS2:EUV2"/>
    <mergeCell ref="ETI2:ETL2"/>
    <mergeCell ref="ETM2:ETP2"/>
    <mergeCell ref="ETQ2:ETT2"/>
    <mergeCell ref="ETU2:ETX2"/>
    <mergeCell ref="ETY2:EUB2"/>
    <mergeCell ref="EVQ2:EVT2"/>
    <mergeCell ref="EVU2:EVX2"/>
    <mergeCell ref="EVY2:EWB2"/>
    <mergeCell ref="EWC2:EWF2"/>
    <mergeCell ref="EWG2:EWJ2"/>
    <mergeCell ref="EUW2:EUZ2"/>
    <mergeCell ref="EVA2:EVD2"/>
    <mergeCell ref="EVE2:EVH2"/>
    <mergeCell ref="EVI2:EVL2"/>
    <mergeCell ref="EVM2:EVP2"/>
    <mergeCell ref="EXE2:EXH2"/>
    <mergeCell ref="EXI2:EXL2"/>
    <mergeCell ref="EXM2:EXP2"/>
    <mergeCell ref="EXQ2:EXT2"/>
    <mergeCell ref="EXU2:EXX2"/>
    <mergeCell ref="EWK2:EWN2"/>
    <mergeCell ref="EWO2:EWR2"/>
    <mergeCell ref="EWS2:EWV2"/>
    <mergeCell ref="EWW2:EWZ2"/>
    <mergeCell ref="EXA2:EXD2"/>
    <mergeCell ref="EYS2:EYV2"/>
    <mergeCell ref="EYW2:EYZ2"/>
    <mergeCell ref="EZA2:EZD2"/>
    <mergeCell ref="EZE2:EZH2"/>
    <mergeCell ref="EZI2:EZL2"/>
    <mergeCell ref="EXY2:EYB2"/>
    <mergeCell ref="EYC2:EYF2"/>
    <mergeCell ref="EYG2:EYJ2"/>
    <mergeCell ref="EYK2:EYN2"/>
    <mergeCell ref="EYO2:EYR2"/>
    <mergeCell ref="FAG2:FAJ2"/>
    <mergeCell ref="FAK2:FAN2"/>
    <mergeCell ref="FAO2:FAR2"/>
    <mergeCell ref="FAS2:FAV2"/>
    <mergeCell ref="FAW2:FAZ2"/>
    <mergeCell ref="EZM2:EZP2"/>
    <mergeCell ref="EZQ2:EZT2"/>
    <mergeCell ref="EZU2:EZX2"/>
    <mergeCell ref="EZY2:FAB2"/>
    <mergeCell ref="FAC2:FAF2"/>
    <mergeCell ref="FBU2:FBX2"/>
    <mergeCell ref="FBY2:FCB2"/>
    <mergeCell ref="FCC2:FCF2"/>
    <mergeCell ref="FCG2:FCJ2"/>
    <mergeCell ref="FCK2:FCN2"/>
    <mergeCell ref="FBA2:FBD2"/>
    <mergeCell ref="FBE2:FBH2"/>
    <mergeCell ref="FBI2:FBL2"/>
    <mergeCell ref="FBM2:FBP2"/>
    <mergeCell ref="FBQ2:FBT2"/>
    <mergeCell ref="FDI2:FDL2"/>
    <mergeCell ref="FDM2:FDP2"/>
    <mergeCell ref="FDQ2:FDT2"/>
    <mergeCell ref="FDU2:FDX2"/>
    <mergeCell ref="FDY2:FEB2"/>
    <mergeCell ref="FCO2:FCR2"/>
    <mergeCell ref="FCS2:FCV2"/>
    <mergeCell ref="FCW2:FCZ2"/>
    <mergeCell ref="FDA2:FDD2"/>
    <mergeCell ref="FDE2:FDH2"/>
    <mergeCell ref="FEW2:FEZ2"/>
    <mergeCell ref="FFA2:FFD2"/>
    <mergeCell ref="FFE2:FFH2"/>
    <mergeCell ref="FFI2:FFL2"/>
    <mergeCell ref="FFM2:FFP2"/>
    <mergeCell ref="FEC2:FEF2"/>
    <mergeCell ref="FEG2:FEJ2"/>
    <mergeCell ref="FEK2:FEN2"/>
    <mergeCell ref="FEO2:FER2"/>
    <mergeCell ref="FES2:FEV2"/>
    <mergeCell ref="FGK2:FGN2"/>
    <mergeCell ref="FGO2:FGR2"/>
    <mergeCell ref="FGS2:FGV2"/>
    <mergeCell ref="FGW2:FGZ2"/>
    <mergeCell ref="FHA2:FHD2"/>
    <mergeCell ref="FFQ2:FFT2"/>
    <mergeCell ref="FFU2:FFX2"/>
    <mergeCell ref="FFY2:FGB2"/>
    <mergeCell ref="FGC2:FGF2"/>
    <mergeCell ref="FGG2:FGJ2"/>
    <mergeCell ref="FHY2:FIB2"/>
    <mergeCell ref="FIC2:FIF2"/>
    <mergeCell ref="FIG2:FIJ2"/>
    <mergeCell ref="FIK2:FIN2"/>
    <mergeCell ref="FIO2:FIR2"/>
    <mergeCell ref="FHE2:FHH2"/>
    <mergeCell ref="FHI2:FHL2"/>
    <mergeCell ref="FHM2:FHP2"/>
    <mergeCell ref="FHQ2:FHT2"/>
    <mergeCell ref="FHU2:FHX2"/>
    <mergeCell ref="FJM2:FJP2"/>
    <mergeCell ref="FJQ2:FJT2"/>
    <mergeCell ref="FJU2:FJX2"/>
    <mergeCell ref="FJY2:FKB2"/>
    <mergeCell ref="FKC2:FKF2"/>
    <mergeCell ref="FIS2:FIV2"/>
    <mergeCell ref="FIW2:FIZ2"/>
    <mergeCell ref="FJA2:FJD2"/>
    <mergeCell ref="FJE2:FJH2"/>
    <mergeCell ref="FJI2:FJL2"/>
    <mergeCell ref="FLA2:FLD2"/>
    <mergeCell ref="FLE2:FLH2"/>
    <mergeCell ref="FLI2:FLL2"/>
    <mergeCell ref="FLM2:FLP2"/>
    <mergeCell ref="FLQ2:FLT2"/>
    <mergeCell ref="FKG2:FKJ2"/>
    <mergeCell ref="FKK2:FKN2"/>
    <mergeCell ref="FKO2:FKR2"/>
    <mergeCell ref="FKS2:FKV2"/>
    <mergeCell ref="FKW2:FKZ2"/>
    <mergeCell ref="FMO2:FMR2"/>
    <mergeCell ref="FMS2:FMV2"/>
    <mergeCell ref="FMW2:FMZ2"/>
    <mergeCell ref="FNA2:FND2"/>
    <mergeCell ref="FNE2:FNH2"/>
    <mergeCell ref="FLU2:FLX2"/>
    <mergeCell ref="FLY2:FMB2"/>
    <mergeCell ref="FMC2:FMF2"/>
    <mergeCell ref="FMG2:FMJ2"/>
    <mergeCell ref="FMK2:FMN2"/>
    <mergeCell ref="FOC2:FOF2"/>
    <mergeCell ref="FOG2:FOJ2"/>
    <mergeCell ref="FOK2:FON2"/>
    <mergeCell ref="FOO2:FOR2"/>
    <mergeCell ref="FOS2:FOV2"/>
    <mergeCell ref="FNI2:FNL2"/>
    <mergeCell ref="FNM2:FNP2"/>
    <mergeCell ref="FNQ2:FNT2"/>
    <mergeCell ref="FNU2:FNX2"/>
    <mergeCell ref="FNY2:FOB2"/>
    <mergeCell ref="FPQ2:FPT2"/>
    <mergeCell ref="FPU2:FPX2"/>
    <mergeCell ref="FPY2:FQB2"/>
    <mergeCell ref="FQC2:FQF2"/>
    <mergeCell ref="FQG2:FQJ2"/>
    <mergeCell ref="FOW2:FOZ2"/>
    <mergeCell ref="FPA2:FPD2"/>
    <mergeCell ref="FPE2:FPH2"/>
    <mergeCell ref="FPI2:FPL2"/>
    <mergeCell ref="FPM2:FPP2"/>
    <mergeCell ref="FRE2:FRH2"/>
    <mergeCell ref="FRI2:FRL2"/>
    <mergeCell ref="FRM2:FRP2"/>
    <mergeCell ref="FRQ2:FRT2"/>
    <mergeCell ref="FRU2:FRX2"/>
    <mergeCell ref="FQK2:FQN2"/>
    <mergeCell ref="FQO2:FQR2"/>
    <mergeCell ref="FQS2:FQV2"/>
    <mergeCell ref="FQW2:FQZ2"/>
    <mergeCell ref="FRA2:FRD2"/>
    <mergeCell ref="FSS2:FSV2"/>
    <mergeCell ref="FSW2:FSZ2"/>
    <mergeCell ref="FTA2:FTD2"/>
    <mergeCell ref="FTE2:FTH2"/>
    <mergeCell ref="FTI2:FTL2"/>
    <mergeCell ref="FRY2:FSB2"/>
    <mergeCell ref="FSC2:FSF2"/>
    <mergeCell ref="FSG2:FSJ2"/>
    <mergeCell ref="FSK2:FSN2"/>
    <mergeCell ref="FSO2:FSR2"/>
    <mergeCell ref="FUG2:FUJ2"/>
    <mergeCell ref="FUK2:FUN2"/>
    <mergeCell ref="FUO2:FUR2"/>
    <mergeCell ref="FUS2:FUV2"/>
    <mergeCell ref="FUW2:FUZ2"/>
    <mergeCell ref="FTM2:FTP2"/>
    <mergeCell ref="FTQ2:FTT2"/>
    <mergeCell ref="FTU2:FTX2"/>
    <mergeCell ref="FTY2:FUB2"/>
    <mergeCell ref="FUC2:FUF2"/>
    <mergeCell ref="FVU2:FVX2"/>
    <mergeCell ref="FVY2:FWB2"/>
    <mergeCell ref="FWC2:FWF2"/>
    <mergeCell ref="FWG2:FWJ2"/>
    <mergeCell ref="FWK2:FWN2"/>
    <mergeCell ref="FVA2:FVD2"/>
    <mergeCell ref="FVE2:FVH2"/>
    <mergeCell ref="FVI2:FVL2"/>
    <mergeCell ref="FVM2:FVP2"/>
    <mergeCell ref="FVQ2:FVT2"/>
    <mergeCell ref="FXI2:FXL2"/>
    <mergeCell ref="FXM2:FXP2"/>
    <mergeCell ref="FXQ2:FXT2"/>
    <mergeCell ref="FXU2:FXX2"/>
    <mergeCell ref="FXY2:FYB2"/>
    <mergeCell ref="FWO2:FWR2"/>
    <mergeCell ref="FWS2:FWV2"/>
    <mergeCell ref="FWW2:FWZ2"/>
    <mergeCell ref="FXA2:FXD2"/>
    <mergeCell ref="FXE2:FXH2"/>
    <mergeCell ref="FYW2:FYZ2"/>
    <mergeCell ref="FZA2:FZD2"/>
    <mergeCell ref="FZE2:FZH2"/>
    <mergeCell ref="FZI2:FZL2"/>
    <mergeCell ref="FZM2:FZP2"/>
    <mergeCell ref="FYC2:FYF2"/>
    <mergeCell ref="FYG2:FYJ2"/>
    <mergeCell ref="FYK2:FYN2"/>
    <mergeCell ref="FYO2:FYR2"/>
    <mergeCell ref="FYS2:FYV2"/>
    <mergeCell ref="GAK2:GAN2"/>
    <mergeCell ref="GAO2:GAR2"/>
    <mergeCell ref="GAS2:GAV2"/>
    <mergeCell ref="GAW2:GAZ2"/>
    <mergeCell ref="GBA2:GBD2"/>
    <mergeCell ref="FZQ2:FZT2"/>
    <mergeCell ref="FZU2:FZX2"/>
    <mergeCell ref="FZY2:GAB2"/>
    <mergeCell ref="GAC2:GAF2"/>
    <mergeCell ref="GAG2:GAJ2"/>
    <mergeCell ref="GBY2:GCB2"/>
    <mergeCell ref="GCC2:GCF2"/>
    <mergeCell ref="GCG2:GCJ2"/>
    <mergeCell ref="GCK2:GCN2"/>
    <mergeCell ref="GCO2:GCR2"/>
    <mergeCell ref="GBE2:GBH2"/>
    <mergeCell ref="GBI2:GBL2"/>
    <mergeCell ref="GBM2:GBP2"/>
    <mergeCell ref="GBQ2:GBT2"/>
    <mergeCell ref="GBU2:GBX2"/>
    <mergeCell ref="GDM2:GDP2"/>
    <mergeCell ref="GDQ2:GDT2"/>
    <mergeCell ref="GDU2:GDX2"/>
    <mergeCell ref="GDY2:GEB2"/>
    <mergeCell ref="GEC2:GEF2"/>
    <mergeCell ref="GCS2:GCV2"/>
    <mergeCell ref="GCW2:GCZ2"/>
    <mergeCell ref="GDA2:GDD2"/>
    <mergeCell ref="GDE2:GDH2"/>
    <mergeCell ref="GDI2:GDL2"/>
    <mergeCell ref="GFA2:GFD2"/>
    <mergeCell ref="GFE2:GFH2"/>
    <mergeCell ref="GFI2:GFL2"/>
    <mergeCell ref="GFM2:GFP2"/>
    <mergeCell ref="GFQ2:GFT2"/>
    <mergeCell ref="GEG2:GEJ2"/>
    <mergeCell ref="GEK2:GEN2"/>
    <mergeCell ref="GEO2:GER2"/>
    <mergeCell ref="GES2:GEV2"/>
    <mergeCell ref="GEW2:GEZ2"/>
    <mergeCell ref="GGO2:GGR2"/>
    <mergeCell ref="GGS2:GGV2"/>
    <mergeCell ref="GGW2:GGZ2"/>
    <mergeCell ref="GHA2:GHD2"/>
    <mergeCell ref="GHE2:GHH2"/>
    <mergeCell ref="GFU2:GFX2"/>
    <mergeCell ref="GFY2:GGB2"/>
    <mergeCell ref="GGC2:GGF2"/>
    <mergeCell ref="GGG2:GGJ2"/>
    <mergeCell ref="GGK2:GGN2"/>
    <mergeCell ref="GIC2:GIF2"/>
    <mergeCell ref="GIG2:GIJ2"/>
    <mergeCell ref="GIK2:GIN2"/>
    <mergeCell ref="GIO2:GIR2"/>
    <mergeCell ref="GIS2:GIV2"/>
    <mergeCell ref="GHI2:GHL2"/>
    <mergeCell ref="GHM2:GHP2"/>
    <mergeCell ref="GHQ2:GHT2"/>
    <mergeCell ref="GHU2:GHX2"/>
    <mergeCell ref="GHY2:GIB2"/>
    <mergeCell ref="GJQ2:GJT2"/>
    <mergeCell ref="GJU2:GJX2"/>
    <mergeCell ref="GJY2:GKB2"/>
    <mergeCell ref="GKC2:GKF2"/>
    <mergeCell ref="GKG2:GKJ2"/>
    <mergeCell ref="GIW2:GIZ2"/>
    <mergeCell ref="GJA2:GJD2"/>
    <mergeCell ref="GJE2:GJH2"/>
    <mergeCell ref="GJI2:GJL2"/>
    <mergeCell ref="GJM2:GJP2"/>
    <mergeCell ref="GLE2:GLH2"/>
    <mergeCell ref="GLI2:GLL2"/>
    <mergeCell ref="GLM2:GLP2"/>
    <mergeCell ref="GLQ2:GLT2"/>
    <mergeCell ref="GLU2:GLX2"/>
    <mergeCell ref="GKK2:GKN2"/>
    <mergeCell ref="GKO2:GKR2"/>
    <mergeCell ref="GKS2:GKV2"/>
    <mergeCell ref="GKW2:GKZ2"/>
    <mergeCell ref="GLA2:GLD2"/>
    <mergeCell ref="GMS2:GMV2"/>
    <mergeCell ref="GMW2:GMZ2"/>
    <mergeCell ref="GNA2:GND2"/>
    <mergeCell ref="GNE2:GNH2"/>
    <mergeCell ref="GNI2:GNL2"/>
    <mergeCell ref="GLY2:GMB2"/>
    <mergeCell ref="GMC2:GMF2"/>
    <mergeCell ref="GMG2:GMJ2"/>
    <mergeCell ref="GMK2:GMN2"/>
    <mergeCell ref="GMO2:GMR2"/>
    <mergeCell ref="GOG2:GOJ2"/>
    <mergeCell ref="GOK2:GON2"/>
    <mergeCell ref="GOO2:GOR2"/>
    <mergeCell ref="GOS2:GOV2"/>
    <mergeCell ref="GOW2:GOZ2"/>
    <mergeCell ref="GNM2:GNP2"/>
    <mergeCell ref="GNQ2:GNT2"/>
    <mergeCell ref="GNU2:GNX2"/>
    <mergeCell ref="GNY2:GOB2"/>
    <mergeCell ref="GOC2:GOF2"/>
    <mergeCell ref="GPU2:GPX2"/>
    <mergeCell ref="GPY2:GQB2"/>
    <mergeCell ref="GQC2:GQF2"/>
    <mergeCell ref="GQG2:GQJ2"/>
    <mergeCell ref="GQK2:GQN2"/>
    <mergeCell ref="GPA2:GPD2"/>
    <mergeCell ref="GPE2:GPH2"/>
    <mergeCell ref="GPI2:GPL2"/>
    <mergeCell ref="GPM2:GPP2"/>
    <mergeCell ref="GPQ2:GPT2"/>
    <mergeCell ref="GRI2:GRL2"/>
    <mergeCell ref="GRM2:GRP2"/>
    <mergeCell ref="GRQ2:GRT2"/>
    <mergeCell ref="GRU2:GRX2"/>
    <mergeCell ref="GRY2:GSB2"/>
    <mergeCell ref="GQO2:GQR2"/>
    <mergeCell ref="GQS2:GQV2"/>
    <mergeCell ref="GQW2:GQZ2"/>
    <mergeCell ref="GRA2:GRD2"/>
    <mergeCell ref="GRE2:GRH2"/>
    <mergeCell ref="GSW2:GSZ2"/>
    <mergeCell ref="GTA2:GTD2"/>
    <mergeCell ref="GTE2:GTH2"/>
    <mergeCell ref="GTI2:GTL2"/>
    <mergeCell ref="GTM2:GTP2"/>
    <mergeCell ref="GSC2:GSF2"/>
    <mergeCell ref="GSG2:GSJ2"/>
    <mergeCell ref="GSK2:GSN2"/>
    <mergeCell ref="GSO2:GSR2"/>
    <mergeCell ref="GSS2:GSV2"/>
    <mergeCell ref="GUK2:GUN2"/>
    <mergeCell ref="GUO2:GUR2"/>
    <mergeCell ref="GUS2:GUV2"/>
    <mergeCell ref="GUW2:GUZ2"/>
    <mergeCell ref="GVA2:GVD2"/>
    <mergeCell ref="GTQ2:GTT2"/>
    <mergeCell ref="GTU2:GTX2"/>
    <mergeCell ref="GTY2:GUB2"/>
    <mergeCell ref="GUC2:GUF2"/>
    <mergeCell ref="GUG2:GUJ2"/>
    <mergeCell ref="GVY2:GWB2"/>
    <mergeCell ref="GWC2:GWF2"/>
    <mergeCell ref="GWG2:GWJ2"/>
    <mergeCell ref="GWK2:GWN2"/>
    <mergeCell ref="GWO2:GWR2"/>
    <mergeCell ref="GVE2:GVH2"/>
    <mergeCell ref="GVI2:GVL2"/>
    <mergeCell ref="GVM2:GVP2"/>
    <mergeCell ref="GVQ2:GVT2"/>
    <mergeCell ref="GVU2:GVX2"/>
    <mergeCell ref="GXM2:GXP2"/>
    <mergeCell ref="GXQ2:GXT2"/>
    <mergeCell ref="GXU2:GXX2"/>
    <mergeCell ref="GXY2:GYB2"/>
    <mergeCell ref="GYC2:GYF2"/>
    <mergeCell ref="GWS2:GWV2"/>
    <mergeCell ref="GWW2:GWZ2"/>
    <mergeCell ref="GXA2:GXD2"/>
    <mergeCell ref="GXE2:GXH2"/>
    <mergeCell ref="GXI2:GXL2"/>
    <mergeCell ref="GZA2:GZD2"/>
    <mergeCell ref="GZE2:GZH2"/>
    <mergeCell ref="GZI2:GZL2"/>
    <mergeCell ref="GZM2:GZP2"/>
    <mergeCell ref="GZQ2:GZT2"/>
    <mergeCell ref="GYG2:GYJ2"/>
    <mergeCell ref="GYK2:GYN2"/>
    <mergeCell ref="GYO2:GYR2"/>
    <mergeCell ref="GYS2:GYV2"/>
    <mergeCell ref="GYW2:GYZ2"/>
    <mergeCell ref="HAO2:HAR2"/>
    <mergeCell ref="HAS2:HAV2"/>
    <mergeCell ref="HAW2:HAZ2"/>
    <mergeCell ref="HBA2:HBD2"/>
    <mergeCell ref="HBE2:HBH2"/>
    <mergeCell ref="GZU2:GZX2"/>
    <mergeCell ref="GZY2:HAB2"/>
    <mergeCell ref="HAC2:HAF2"/>
    <mergeCell ref="HAG2:HAJ2"/>
    <mergeCell ref="HAK2:HAN2"/>
    <mergeCell ref="HCC2:HCF2"/>
    <mergeCell ref="HCG2:HCJ2"/>
    <mergeCell ref="HCK2:HCN2"/>
    <mergeCell ref="HCO2:HCR2"/>
    <mergeCell ref="HCS2:HCV2"/>
    <mergeCell ref="HBI2:HBL2"/>
    <mergeCell ref="HBM2:HBP2"/>
    <mergeCell ref="HBQ2:HBT2"/>
    <mergeCell ref="HBU2:HBX2"/>
    <mergeCell ref="HBY2:HCB2"/>
    <mergeCell ref="HDQ2:HDT2"/>
    <mergeCell ref="HDU2:HDX2"/>
    <mergeCell ref="HDY2:HEB2"/>
    <mergeCell ref="HEC2:HEF2"/>
    <mergeCell ref="HEG2:HEJ2"/>
    <mergeCell ref="HCW2:HCZ2"/>
    <mergeCell ref="HDA2:HDD2"/>
    <mergeCell ref="HDE2:HDH2"/>
    <mergeCell ref="HDI2:HDL2"/>
    <mergeCell ref="HDM2:HDP2"/>
    <mergeCell ref="HFE2:HFH2"/>
    <mergeCell ref="HFI2:HFL2"/>
    <mergeCell ref="HFM2:HFP2"/>
    <mergeCell ref="HFQ2:HFT2"/>
    <mergeCell ref="HFU2:HFX2"/>
    <mergeCell ref="HEK2:HEN2"/>
    <mergeCell ref="HEO2:HER2"/>
    <mergeCell ref="HES2:HEV2"/>
    <mergeCell ref="HEW2:HEZ2"/>
    <mergeCell ref="HFA2:HFD2"/>
    <mergeCell ref="HGS2:HGV2"/>
    <mergeCell ref="HGW2:HGZ2"/>
    <mergeCell ref="HHA2:HHD2"/>
    <mergeCell ref="HHE2:HHH2"/>
    <mergeCell ref="HHI2:HHL2"/>
    <mergeCell ref="HFY2:HGB2"/>
    <mergeCell ref="HGC2:HGF2"/>
    <mergeCell ref="HGG2:HGJ2"/>
    <mergeCell ref="HGK2:HGN2"/>
    <mergeCell ref="HGO2:HGR2"/>
    <mergeCell ref="HIG2:HIJ2"/>
    <mergeCell ref="HIK2:HIN2"/>
    <mergeCell ref="HIO2:HIR2"/>
    <mergeCell ref="HIS2:HIV2"/>
    <mergeCell ref="HIW2:HIZ2"/>
    <mergeCell ref="HHM2:HHP2"/>
    <mergeCell ref="HHQ2:HHT2"/>
    <mergeCell ref="HHU2:HHX2"/>
    <mergeCell ref="HHY2:HIB2"/>
    <mergeCell ref="HIC2:HIF2"/>
    <mergeCell ref="HJU2:HJX2"/>
    <mergeCell ref="HJY2:HKB2"/>
    <mergeCell ref="HKC2:HKF2"/>
    <mergeCell ref="HKG2:HKJ2"/>
    <mergeCell ref="HKK2:HKN2"/>
    <mergeCell ref="HJA2:HJD2"/>
    <mergeCell ref="HJE2:HJH2"/>
    <mergeCell ref="HJI2:HJL2"/>
    <mergeCell ref="HJM2:HJP2"/>
    <mergeCell ref="HJQ2:HJT2"/>
    <mergeCell ref="HLI2:HLL2"/>
    <mergeCell ref="HLM2:HLP2"/>
    <mergeCell ref="HLQ2:HLT2"/>
    <mergeCell ref="HLU2:HLX2"/>
    <mergeCell ref="HLY2:HMB2"/>
    <mergeCell ref="HKO2:HKR2"/>
    <mergeCell ref="HKS2:HKV2"/>
    <mergeCell ref="HKW2:HKZ2"/>
    <mergeCell ref="HLA2:HLD2"/>
    <mergeCell ref="HLE2:HLH2"/>
    <mergeCell ref="HMW2:HMZ2"/>
    <mergeCell ref="HNA2:HND2"/>
    <mergeCell ref="HNE2:HNH2"/>
    <mergeCell ref="HNI2:HNL2"/>
    <mergeCell ref="HNM2:HNP2"/>
    <mergeCell ref="HMC2:HMF2"/>
    <mergeCell ref="HMG2:HMJ2"/>
    <mergeCell ref="HMK2:HMN2"/>
    <mergeCell ref="HMO2:HMR2"/>
    <mergeCell ref="HMS2:HMV2"/>
    <mergeCell ref="HOK2:HON2"/>
    <mergeCell ref="HOO2:HOR2"/>
    <mergeCell ref="HOS2:HOV2"/>
    <mergeCell ref="HOW2:HOZ2"/>
    <mergeCell ref="HPA2:HPD2"/>
    <mergeCell ref="HNQ2:HNT2"/>
    <mergeCell ref="HNU2:HNX2"/>
    <mergeCell ref="HNY2:HOB2"/>
    <mergeCell ref="HOC2:HOF2"/>
    <mergeCell ref="HOG2:HOJ2"/>
    <mergeCell ref="HPY2:HQB2"/>
    <mergeCell ref="HQC2:HQF2"/>
    <mergeCell ref="HQG2:HQJ2"/>
    <mergeCell ref="HQK2:HQN2"/>
    <mergeCell ref="HQO2:HQR2"/>
    <mergeCell ref="HPE2:HPH2"/>
    <mergeCell ref="HPI2:HPL2"/>
    <mergeCell ref="HPM2:HPP2"/>
    <mergeCell ref="HPQ2:HPT2"/>
    <mergeCell ref="HPU2:HPX2"/>
    <mergeCell ref="HRM2:HRP2"/>
    <mergeCell ref="HRQ2:HRT2"/>
    <mergeCell ref="HRU2:HRX2"/>
    <mergeCell ref="HRY2:HSB2"/>
    <mergeCell ref="HSC2:HSF2"/>
    <mergeCell ref="HQS2:HQV2"/>
    <mergeCell ref="HQW2:HQZ2"/>
    <mergeCell ref="HRA2:HRD2"/>
    <mergeCell ref="HRE2:HRH2"/>
    <mergeCell ref="HRI2:HRL2"/>
    <mergeCell ref="HTA2:HTD2"/>
    <mergeCell ref="HTE2:HTH2"/>
    <mergeCell ref="HTI2:HTL2"/>
    <mergeCell ref="HTM2:HTP2"/>
    <mergeCell ref="HTQ2:HTT2"/>
    <mergeCell ref="HSG2:HSJ2"/>
    <mergeCell ref="HSK2:HSN2"/>
    <mergeCell ref="HSO2:HSR2"/>
    <mergeCell ref="HSS2:HSV2"/>
    <mergeCell ref="HSW2:HSZ2"/>
    <mergeCell ref="HUO2:HUR2"/>
    <mergeCell ref="HUS2:HUV2"/>
    <mergeCell ref="HUW2:HUZ2"/>
    <mergeCell ref="HVA2:HVD2"/>
    <mergeCell ref="HVE2:HVH2"/>
    <mergeCell ref="HTU2:HTX2"/>
    <mergeCell ref="HTY2:HUB2"/>
    <mergeCell ref="HUC2:HUF2"/>
    <mergeCell ref="HUG2:HUJ2"/>
    <mergeCell ref="HUK2:HUN2"/>
    <mergeCell ref="HWC2:HWF2"/>
    <mergeCell ref="HWG2:HWJ2"/>
    <mergeCell ref="HWK2:HWN2"/>
    <mergeCell ref="HWO2:HWR2"/>
    <mergeCell ref="HWS2:HWV2"/>
    <mergeCell ref="HVI2:HVL2"/>
    <mergeCell ref="HVM2:HVP2"/>
    <mergeCell ref="HVQ2:HVT2"/>
    <mergeCell ref="HVU2:HVX2"/>
    <mergeCell ref="HVY2:HWB2"/>
    <mergeCell ref="HXQ2:HXT2"/>
    <mergeCell ref="HXU2:HXX2"/>
    <mergeCell ref="HXY2:HYB2"/>
    <mergeCell ref="HYC2:HYF2"/>
    <mergeCell ref="HYG2:HYJ2"/>
    <mergeCell ref="HWW2:HWZ2"/>
    <mergeCell ref="HXA2:HXD2"/>
    <mergeCell ref="HXE2:HXH2"/>
    <mergeCell ref="HXI2:HXL2"/>
    <mergeCell ref="HXM2:HXP2"/>
    <mergeCell ref="HZE2:HZH2"/>
    <mergeCell ref="HZI2:HZL2"/>
    <mergeCell ref="HZM2:HZP2"/>
    <mergeCell ref="HZQ2:HZT2"/>
    <mergeCell ref="HZU2:HZX2"/>
    <mergeCell ref="HYK2:HYN2"/>
    <mergeCell ref="HYO2:HYR2"/>
    <mergeCell ref="HYS2:HYV2"/>
    <mergeCell ref="HYW2:HYZ2"/>
    <mergeCell ref="HZA2:HZD2"/>
    <mergeCell ref="IAS2:IAV2"/>
    <mergeCell ref="IAW2:IAZ2"/>
    <mergeCell ref="IBA2:IBD2"/>
    <mergeCell ref="IBE2:IBH2"/>
    <mergeCell ref="IBI2:IBL2"/>
    <mergeCell ref="HZY2:IAB2"/>
    <mergeCell ref="IAC2:IAF2"/>
    <mergeCell ref="IAG2:IAJ2"/>
    <mergeCell ref="IAK2:IAN2"/>
    <mergeCell ref="IAO2:IAR2"/>
    <mergeCell ref="ICG2:ICJ2"/>
    <mergeCell ref="ICK2:ICN2"/>
    <mergeCell ref="ICO2:ICR2"/>
    <mergeCell ref="ICS2:ICV2"/>
    <mergeCell ref="ICW2:ICZ2"/>
    <mergeCell ref="IBM2:IBP2"/>
    <mergeCell ref="IBQ2:IBT2"/>
    <mergeCell ref="IBU2:IBX2"/>
    <mergeCell ref="IBY2:ICB2"/>
    <mergeCell ref="ICC2:ICF2"/>
    <mergeCell ref="IDU2:IDX2"/>
    <mergeCell ref="IDY2:IEB2"/>
    <mergeCell ref="IEC2:IEF2"/>
    <mergeCell ref="IEG2:IEJ2"/>
    <mergeCell ref="IEK2:IEN2"/>
    <mergeCell ref="IDA2:IDD2"/>
    <mergeCell ref="IDE2:IDH2"/>
    <mergeCell ref="IDI2:IDL2"/>
    <mergeCell ref="IDM2:IDP2"/>
    <mergeCell ref="IDQ2:IDT2"/>
    <mergeCell ref="IFI2:IFL2"/>
    <mergeCell ref="IFM2:IFP2"/>
    <mergeCell ref="IFQ2:IFT2"/>
    <mergeCell ref="IFU2:IFX2"/>
    <mergeCell ref="IFY2:IGB2"/>
    <mergeCell ref="IEO2:IER2"/>
    <mergeCell ref="IES2:IEV2"/>
    <mergeCell ref="IEW2:IEZ2"/>
    <mergeCell ref="IFA2:IFD2"/>
    <mergeCell ref="IFE2:IFH2"/>
    <mergeCell ref="IGW2:IGZ2"/>
    <mergeCell ref="IHA2:IHD2"/>
    <mergeCell ref="IHE2:IHH2"/>
    <mergeCell ref="IHI2:IHL2"/>
    <mergeCell ref="IHM2:IHP2"/>
    <mergeCell ref="IGC2:IGF2"/>
    <mergeCell ref="IGG2:IGJ2"/>
    <mergeCell ref="IGK2:IGN2"/>
    <mergeCell ref="IGO2:IGR2"/>
    <mergeCell ref="IGS2:IGV2"/>
    <mergeCell ref="IIK2:IIN2"/>
    <mergeCell ref="IIO2:IIR2"/>
    <mergeCell ref="IIS2:IIV2"/>
    <mergeCell ref="IIW2:IIZ2"/>
    <mergeCell ref="IJA2:IJD2"/>
    <mergeCell ref="IHQ2:IHT2"/>
    <mergeCell ref="IHU2:IHX2"/>
    <mergeCell ref="IHY2:IIB2"/>
    <mergeCell ref="IIC2:IIF2"/>
    <mergeCell ref="IIG2:IIJ2"/>
    <mergeCell ref="IJY2:IKB2"/>
    <mergeCell ref="IKC2:IKF2"/>
    <mergeCell ref="IKG2:IKJ2"/>
    <mergeCell ref="IKK2:IKN2"/>
    <mergeCell ref="IKO2:IKR2"/>
    <mergeCell ref="IJE2:IJH2"/>
    <mergeCell ref="IJI2:IJL2"/>
    <mergeCell ref="IJM2:IJP2"/>
    <mergeCell ref="IJQ2:IJT2"/>
    <mergeCell ref="IJU2:IJX2"/>
    <mergeCell ref="ILM2:ILP2"/>
    <mergeCell ref="ILQ2:ILT2"/>
    <mergeCell ref="ILU2:ILX2"/>
    <mergeCell ref="ILY2:IMB2"/>
    <mergeCell ref="IMC2:IMF2"/>
    <mergeCell ref="IKS2:IKV2"/>
    <mergeCell ref="IKW2:IKZ2"/>
    <mergeCell ref="ILA2:ILD2"/>
    <mergeCell ref="ILE2:ILH2"/>
    <mergeCell ref="ILI2:ILL2"/>
    <mergeCell ref="INA2:IND2"/>
    <mergeCell ref="INE2:INH2"/>
    <mergeCell ref="INI2:INL2"/>
    <mergeCell ref="INM2:INP2"/>
    <mergeCell ref="INQ2:INT2"/>
    <mergeCell ref="IMG2:IMJ2"/>
    <mergeCell ref="IMK2:IMN2"/>
    <mergeCell ref="IMO2:IMR2"/>
    <mergeCell ref="IMS2:IMV2"/>
    <mergeCell ref="IMW2:IMZ2"/>
    <mergeCell ref="IOO2:IOR2"/>
    <mergeCell ref="IOS2:IOV2"/>
    <mergeCell ref="IOW2:IOZ2"/>
    <mergeCell ref="IPA2:IPD2"/>
    <mergeCell ref="IPE2:IPH2"/>
    <mergeCell ref="INU2:INX2"/>
    <mergeCell ref="INY2:IOB2"/>
    <mergeCell ref="IOC2:IOF2"/>
    <mergeCell ref="IOG2:IOJ2"/>
    <mergeCell ref="IOK2:ION2"/>
    <mergeCell ref="IQC2:IQF2"/>
    <mergeCell ref="IQG2:IQJ2"/>
    <mergeCell ref="IQK2:IQN2"/>
    <mergeCell ref="IQO2:IQR2"/>
    <mergeCell ref="IQS2:IQV2"/>
    <mergeCell ref="IPI2:IPL2"/>
    <mergeCell ref="IPM2:IPP2"/>
    <mergeCell ref="IPQ2:IPT2"/>
    <mergeCell ref="IPU2:IPX2"/>
    <mergeCell ref="IPY2:IQB2"/>
    <mergeCell ref="IRQ2:IRT2"/>
    <mergeCell ref="IRU2:IRX2"/>
    <mergeCell ref="IRY2:ISB2"/>
    <mergeCell ref="ISC2:ISF2"/>
    <mergeCell ref="ISG2:ISJ2"/>
    <mergeCell ref="IQW2:IQZ2"/>
    <mergeCell ref="IRA2:IRD2"/>
    <mergeCell ref="IRE2:IRH2"/>
    <mergeCell ref="IRI2:IRL2"/>
    <mergeCell ref="IRM2:IRP2"/>
    <mergeCell ref="ITE2:ITH2"/>
    <mergeCell ref="ITI2:ITL2"/>
    <mergeCell ref="ITM2:ITP2"/>
    <mergeCell ref="ITQ2:ITT2"/>
    <mergeCell ref="ITU2:ITX2"/>
    <mergeCell ref="ISK2:ISN2"/>
    <mergeCell ref="ISO2:ISR2"/>
    <mergeCell ref="ISS2:ISV2"/>
    <mergeCell ref="ISW2:ISZ2"/>
    <mergeCell ref="ITA2:ITD2"/>
    <mergeCell ref="IUS2:IUV2"/>
    <mergeCell ref="IUW2:IUZ2"/>
    <mergeCell ref="IVA2:IVD2"/>
    <mergeCell ref="IVE2:IVH2"/>
    <mergeCell ref="IVI2:IVL2"/>
    <mergeCell ref="ITY2:IUB2"/>
    <mergeCell ref="IUC2:IUF2"/>
    <mergeCell ref="IUG2:IUJ2"/>
    <mergeCell ref="IUK2:IUN2"/>
    <mergeCell ref="IUO2:IUR2"/>
    <mergeCell ref="IWG2:IWJ2"/>
    <mergeCell ref="IWK2:IWN2"/>
    <mergeCell ref="IWO2:IWR2"/>
    <mergeCell ref="IWS2:IWV2"/>
    <mergeCell ref="IWW2:IWZ2"/>
    <mergeCell ref="IVM2:IVP2"/>
    <mergeCell ref="IVQ2:IVT2"/>
    <mergeCell ref="IVU2:IVX2"/>
    <mergeCell ref="IVY2:IWB2"/>
    <mergeCell ref="IWC2:IWF2"/>
    <mergeCell ref="IXU2:IXX2"/>
    <mergeCell ref="IXY2:IYB2"/>
    <mergeCell ref="IYC2:IYF2"/>
    <mergeCell ref="IYG2:IYJ2"/>
    <mergeCell ref="IYK2:IYN2"/>
    <mergeCell ref="IXA2:IXD2"/>
    <mergeCell ref="IXE2:IXH2"/>
    <mergeCell ref="IXI2:IXL2"/>
    <mergeCell ref="IXM2:IXP2"/>
    <mergeCell ref="IXQ2:IXT2"/>
    <mergeCell ref="IZI2:IZL2"/>
    <mergeCell ref="IZM2:IZP2"/>
    <mergeCell ref="IZQ2:IZT2"/>
    <mergeCell ref="IZU2:IZX2"/>
    <mergeCell ref="IZY2:JAB2"/>
    <mergeCell ref="IYO2:IYR2"/>
    <mergeCell ref="IYS2:IYV2"/>
    <mergeCell ref="IYW2:IYZ2"/>
    <mergeCell ref="IZA2:IZD2"/>
    <mergeCell ref="IZE2:IZH2"/>
    <mergeCell ref="JAW2:JAZ2"/>
    <mergeCell ref="JBA2:JBD2"/>
    <mergeCell ref="JBE2:JBH2"/>
    <mergeCell ref="JBI2:JBL2"/>
    <mergeCell ref="JBM2:JBP2"/>
    <mergeCell ref="JAC2:JAF2"/>
    <mergeCell ref="JAG2:JAJ2"/>
    <mergeCell ref="JAK2:JAN2"/>
    <mergeCell ref="JAO2:JAR2"/>
    <mergeCell ref="JAS2:JAV2"/>
    <mergeCell ref="JCK2:JCN2"/>
    <mergeCell ref="JCO2:JCR2"/>
    <mergeCell ref="JCS2:JCV2"/>
    <mergeCell ref="JCW2:JCZ2"/>
    <mergeCell ref="JDA2:JDD2"/>
    <mergeCell ref="JBQ2:JBT2"/>
    <mergeCell ref="JBU2:JBX2"/>
    <mergeCell ref="JBY2:JCB2"/>
    <mergeCell ref="JCC2:JCF2"/>
    <mergeCell ref="JCG2:JCJ2"/>
    <mergeCell ref="JDY2:JEB2"/>
    <mergeCell ref="JEC2:JEF2"/>
    <mergeCell ref="JEG2:JEJ2"/>
    <mergeCell ref="JEK2:JEN2"/>
    <mergeCell ref="JEO2:JER2"/>
    <mergeCell ref="JDE2:JDH2"/>
    <mergeCell ref="JDI2:JDL2"/>
    <mergeCell ref="JDM2:JDP2"/>
    <mergeCell ref="JDQ2:JDT2"/>
    <mergeCell ref="JDU2:JDX2"/>
    <mergeCell ref="JFM2:JFP2"/>
    <mergeCell ref="JFQ2:JFT2"/>
    <mergeCell ref="JFU2:JFX2"/>
    <mergeCell ref="JFY2:JGB2"/>
    <mergeCell ref="JGC2:JGF2"/>
    <mergeCell ref="JES2:JEV2"/>
    <mergeCell ref="JEW2:JEZ2"/>
    <mergeCell ref="JFA2:JFD2"/>
    <mergeCell ref="JFE2:JFH2"/>
    <mergeCell ref="JFI2:JFL2"/>
    <mergeCell ref="JHA2:JHD2"/>
    <mergeCell ref="JHE2:JHH2"/>
    <mergeCell ref="JHI2:JHL2"/>
    <mergeCell ref="JHM2:JHP2"/>
    <mergeCell ref="JHQ2:JHT2"/>
    <mergeCell ref="JGG2:JGJ2"/>
    <mergeCell ref="JGK2:JGN2"/>
    <mergeCell ref="JGO2:JGR2"/>
    <mergeCell ref="JGS2:JGV2"/>
    <mergeCell ref="JGW2:JGZ2"/>
    <mergeCell ref="JIO2:JIR2"/>
    <mergeCell ref="JIS2:JIV2"/>
    <mergeCell ref="JIW2:JIZ2"/>
    <mergeCell ref="JJA2:JJD2"/>
    <mergeCell ref="JJE2:JJH2"/>
    <mergeCell ref="JHU2:JHX2"/>
    <mergeCell ref="JHY2:JIB2"/>
    <mergeCell ref="JIC2:JIF2"/>
    <mergeCell ref="JIG2:JIJ2"/>
    <mergeCell ref="JIK2:JIN2"/>
    <mergeCell ref="JKC2:JKF2"/>
    <mergeCell ref="JKG2:JKJ2"/>
    <mergeCell ref="JKK2:JKN2"/>
    <mergeCell ref="JKO2:JKR2"/>
    <mergeCell ref="JKS2:JKV2"/>
    <mergeCell ref="JJI2:JJL2"/>
    <mergeCell ref="JJM2:JJP2"/>
    <mergeCell ref="JJQ2:JJT2"/>
    <mergeCell ref="JJU2:JJX2"/>
    <mergeCell ref="JJY2:JKB2"/>
    <mergeCell ref="JLQ2:JLT2"/>
    <mergeCell ref="JLU2:JLX2"/>
    <mergeCell ref="JLY2:JMB2"/>
    <mergeCell ref="JMC2:JMF2"/>
    <mergeCell ref="JMG2:JMJ2"/>
    <mergeCell ref="JKW2:JKZ2"/>
    <mergeCell ref="JLA2:JLD2"/>
    <mergeCell ref="JLE2:JLH2"/>
    <mergeCell ref="JLI2:JLL2"/>
    <mergeCell ref="JLM2:JLP2"/>
    <mergeCell ref="JNE2:JNH2"/>
    <mergeCell ref="JNI2:JNL2"/>
    <mergeCell ref="JNM2:JNP2"/>
    <mergeCell ref="JNQ2:JNT2"/>
    <mergeCell ref="JNU2:JNX2"/>
    <mergeCell ref="JMK2:JMN2"/>
    <mergeCell ref="JMO2:JMR2"/>
    <mergeCell ref="JMS2:JMV2"/>
    <mergeCell ref="JMW2:JMZ2"/>
    <mergeCell ref="JNA2:JND2"/>
    <mergeCell ref="JOS2:JOV2"/>
    <mergeCell ref="JOW2:JOZ2"/>
    <mergeCell ref="JPA2:JPD2"/>
    <mergeCell ref="JPE2:JPH2"/>
    <mergeCell ref="JPI2:JPL2"/>
    <mergeCell ref="JNY2:JOB2"/>
    <mergeCell ref="JOC2:JOF2"/>
    <mergeCell ref="JOG2:JOJ2"/>
    <mergeCell ref="JOK2:JON2"/>
    <mergeCell ref="JOO2:JOR2"/>
    <mergeCell ref="JQG2:JQJ2"/>
    <mergeCell ref="JQK2:JQN2"/>
    <mergeCell ref="JQO2:JQR2"/>
    <mergeCell ref="JQS2:JQV2"/>
    <mergeCell ref="JQW2:JQZ2"/>
    <mergeCell ref="JPM2:JPP2"/>
    <mergeCell ref="JPQ2:JPT2"/>
    <mergeCell ref="JPU2:JPX2"/>
    <mergeCell ref="JPY2:JQB2"/>
    <mergeCell ref="JQC2:JQF2"/>
    <mergeCell ref="JRU2:JRX2"/>
    <mergeCell ref="JRY2:JSB2"/>
    <mergeCell ref="JSC2:JSF2"/>
    <mergeCell ref="JSG2:JSJ2"/>
    <mergeCell ref="JSK2:JSN2"/>
    <mergeCell ref="JRA2:JRD2"/>
    <mergeCell ref="JRE2:JRH2"/>
    <mergeCell ref="JRI2:JRL2"/>
    <mergeCell ref="JRM2:JRP2"/>
    <mergeCell ref="JRQ2:JRT2"/>
    <mergeCell ref="JTI2:JTL2"/>
    <mergeCell ref="JTM2:JTP2"/>
    <mergeCell ref="JTQ2:JTT2"/>
    <mergeCell ref="JTU2:JTX2"/>
    <mergeCell ref="JTY2:JUB2"/>
    <mergeCell ref="JSO2:JSR2"/>
    <mergeCell ref="JSS2:JSV2"/>
    <mergeCell ref="JSW2:JSZ2"/>
    <mergeCell ref="JTA2:JTD2"/>
    <mergeCell ref="JTE2:JTH2"/>
    <mergeCell ref="JUW2:JUZ2"/>
    <mergeCell ref="JVA2:JVD2"/>
    <mergeCell ref="JVE2:JVH2"/>
    <mergeCell ref="JVI2:JVL2"/>
    <mergeCell ref="JVM2:JVP2"/>
    <mergeCell ref="JUC2:JUF2"/>
    <mergeCell ref="JUG2:JUJ2"/>
    <mergeCell ref="JUK2:JUN2"/>
    <mergeCell ref="JUO2:JUR2"/>
    <mergeCell ref="JUS2:JUV2"/>
    <mergeCell ref="JWK2:JWN2"/>
    <mergeCell ref="JWO2:JWR2"/>
    <mergeCell ref="JWS2:JWV2"/>
    <mergeCell ref="JWW2:JWZ2"/>
    <mergeCell ref="JXA2:JXD2"/>
    <mergeCell ref="JVQ2:JVT2"/>
    <mergeCell ref="JVU2:JVX2"/>
    <mergeCell ref="JVY2:JWB2"/>
    <mergeCell ref="JWC2:JWF2"/>
    <mergeCell ref="JWG2:JWJ2"/>
    <mergeCell ref="JXY2:JYB2"/>
    <mergeCell ref="JYC2:JYF2"/>
    <mergeCell ref="JYG2:JYJ2"/>
    <mergeCell ref="JYK2:JYN2"/>
    <mergeCell ref="JYO2:JYR2"/>
    <mergeCell ref="JXE2:JXH2"/>
    <mergeCell ref="JXI2:JXL2"/>
    <mergeCell ref="JXM2:JXP2"/>
    <mergeCell ref="JXQ2:JXT2"/>
    <mergeCell ref="JXU2:JXX2"/>
    <mergeCell ref="JZM2:JZP2"/>
    <mergeCell ref="JZQ2:JZT2"/>
    <mergeCell ref="JZU2:JZX2"/>
    <mergeCell ref="JZY2:KAB2"/>
    <mergeCell ref="KAC2:KAF2"/>
    <mergeCell ref="JYS2:JYV2"/>
    <mergeCell ref="JYW2:JYZ2"/>
    <mergeCell ref="JZA2:JZD2"/>
    <mergeCell ref="JZE2:JZH2"/>
    <mergeCell ref="JZI2:JZL2"/>
    <mergeCell ref="KBA2:KBD2"/>
    <mergeCell ref="KBE2:KBH2"/>
    <mergeCell ref="KBI2:KBL2"/>
    <mergeCell ref="KBM2:KBP2"/>
    <mergeCell ref="KBQ2:KBT2"/>
    <mergeCell ref="KAG2:KAJ2"/>
    <mergeCell ref="KAK2:KAN2"/>
    <mergeCell ref="KAO2:KAR2"/>
    <mergeCell ref="KAS2:KAV2"/>
    <mergeCell ref="KAW2:KAZ2"/>
    <mergeCell ref="KCO2:KCR2"/>
    <mergeCell ref="KCS2:KCV2"/>
    <mergeCell ref="KCW2:KCZ2"/>
    <mergeCell ref="KDA2:KDD2"/>
    <mergeCell ref="KDE2:KDH2"/>
    <mergeCell ref="KBU2:KBX2"/>
    <mergeCell ref="KBY2:KCB2"/>
    <mergeCell ref="KCC2:KCF2"/>
    <mergeCell ref="KCG2:KCJ2"/>
    <mergeCell ref="KCK2:KCN2"/>
    <mergeCell ref="KEC2:KEF2"/>
    <mergeCell ref="KEG2:KEJ2"/>
    <mergeCell ref="KEK2:KEN2"/>
    <mergeCell ref="KEO2:KER2"/>
    <mergeCell ref="KES2:KEV2"/>
    <mergeCell ref="KDI2:KDL2"/>
    <mergeCell ref="KDM2:KDP2"/>
    <mergeCell ref="KDQ2:KDT2"/>
    <mergeCell ref="KDU2:KDX2"/>
    <mergeCell ref="KDY2:KEB2"/>
    <mergeCell ref="KFQ2:KFT2"/>
    <mergeCell ref="KFU2:KFX2"/>
    <mergeCell ref="KFY2:KGB2"/>
    <mergeCell ref="KGC2:KGF2"/>
    <mergeCell ref="KGG2:KGJ2"/>
    <mergeCell ref="KEW2:KEZ2"/>
    <mergeCell ref="KFA2:KFD2"/>
    <mergeCell ref="KFE2:KFH2"/>
    <mergeCell ref="KFI2:KFL2"/>
    <mergeCell ref="KFM2:KFP2"/>
    <mergeCell ref="KHE2:KHH2"/>
    <mergeCell ref="KHI2:KHL2"/>
    <mergeCell ref="KHM2:KHP2"/>
    <mergeCell ref="KHQ2:KHT2"/>
    <mergeCell ref="KHU2:KHX2"/>
    <mergeCell ref="KGK2:KGN2"/>
    <mergeCell ref="KGO2:KGR2"/>
    <mergeCell ref="KGS2:KGV2"/>
    <mergeCell ref="KGW2:KGZ2"/>
    <mergeCell ref="KHA2:KHD2"/>
    <mergeCell ref="KIS2:KIV2"/>
    <mergeCell ref="KIW2:KIZ2"/>
    <mergeCell ref="KJA2:KJD2"/>
    <mergeCell ref="KJE2:KJH2"/>
    <mergeCell ref="KJI2:KJL2"/>
    <mergeCell ref="KHY2:KIB2"/>
    <mergeCell ref="KIC2:KIF2"/>
    <mergeCell ref="KIG2:KIJ2"/>
    <mergeCell ref="KIK2:KIN2"/>
    <mergeCell ref="KIO2:KIR2"/>
    <mergeCell ref="KKG2:KKJ2"/>
    <mergeCell ref="KKK2:KKN2"/>
    <mergeCell ref="KKO2:KKR2"/>
    <mergeCell ref="KKS2:KKV2"/>
    <mergeCell ref="KKW2:KKZ2"/>
    <mergeCell ref="KJM2:KJP2"/>
    <mergeCell ref="KJQ2:KJT2"/>
    <mergeCell ref="KJU2:KJX2"/>
    <mergeCell ref="KJY2:KKB2"/>
    <mergeCell ref="KKC2:KKF2"/>
    <mergeCell ref="KLU2:KLX2"/>
    <mergeCell ref="KLY2:KMB2"/>
    <mergeCell ref="KMC2:KMF2"/>
    <mergeCell ref="KMG2:KMJ2"/>
    <mergeCell ref="KMK2:KMN2"/>
    <mergeCell ref="KLA2:KLD2"/>
    <mergeCell ref="KLE2:KLH2"/>
    <mergeCell ref="KLI2:KLL2"/>
    <mergeCell ref="KLM2:KLP2"/>
    <mergeCell ref="KLQ2:KLT2"/>
    <mergeCell ref="KNI2:KNL2"/>
    <mergeCell ref="KNM2:KNP2"/>
    <mergeCell ref="KNQ2:KNT2"/>
    <mergeCell ref="KNU2:KNX2"/>
    <mergeCell ref="KNY2:KOB2"/>
    <mergeCell ref="KMO2:KMR2"/>
    <mergeCell ref="KMS2:KMV2"/>
    <mergeCell ref="KMW2:KMZ2"/>
    <mergeCell ref="KNA2:KND2"/>
    <mergeCell ref="KNE2:KNH2"/>
    <mergeCell ref="KOW2:KOZ2"/>
    <mergeCell ref="KPA2:KPD2"/>
    <mergeCell ref="KPE2:KPH2"/>
    <mergeCell ref="KPI2:KPL2"/>
    <mergeCell ref="KPM2:KPP2"/>
    <mergeCell ref="KOC2:KOF2"/>
    <mergeCell ref="KOG2:KOJ2"/>
    <mergeCell ref="KOK2:KON2"/>
    <mergeCell ref="KOO2:KOR2"/>
    <mergeCell ref="KOS2:KOV2"/>
    <mergeCell ref="KQK2:KQN2"/>
    <mergeCell ref="KQO2:KQR2"/>
    <mergeCell ref="KQS2:KQV2"/>
    <mergeCell ref="KQW2:KQZ2"/>
    <mergeCell ref="KRA2:KRD2"/>
    <mergeCell ref="KPQ2:KPT2"/>
    <mergeCell ref="KPU2:KPX2"/>
    <mergeCell ref="KPY2:KQB2"/>
    <mergeCell ref="KQC2:KQF2"/>
    <mergeCell ref="KQG2:KQJ2"/>
    <mergeCell ref="KRY2:KSB2"/>
    <mergeCell ref="KSC2:KSF2"/>
    <mergeCell ref="KSG2:KSJ2"/>
    <mergeCell ref="KSK2:KSN2"/>
    <mergeCell ref="KSO2:KSR2"/>
    <mergeCell ref="KRE2:KRH2"/>
    <mergeCell ref="KRI2:KRL2"/>
    <mergeCell ref="KRM2:KRP2"/>
    <mergeCell ref="KRQ2:KRT2"/>
    <mergeCell ref="KRU2:KRX2"/>
    <mergeCell ref="KTM2:KTP2"/>
    <mergeCell ref="KTQ2:KTT2"/>
    <mergeCell ref="KTU2:KTX2"/>
    <mergeCell ref="KTY2:KUB2"/>
    <mergeCell ref="KUC2:KUF2"/>
    <mergeCell ref="KSS2:KSV2"/>
    <mergeCell ref="KSW2:KSZ2"/>
    <mergeCell ref="KTA2:KTD2"/>
    <mergeCell ref="KTE2:KTH2"/>
    <mergeCell ref="KTI2:KTL2"/>
    <mergeCell ref="KVA2:KVD2"/>
    <mergeCell ref="KVE2:KVH2"/>
    <mergeCell ref="KVI2:KVL2"/>
    <mergeCell ref="KVM2:KVP2"/>
    <mergeCell ref="KVQ2:KVT2"/>
    <mergeCell ref="KUG2:KUJ2"/>
    <mergeCell ref="KUK2:KUN2"/>
    <mergeCell ref="KUO2:KUR2"/>
    <mergeCell ref="KUS2:KUV2"/>
    <mergeCell ref="KUW2:KUZ2"/>
    <mergeCell ref="KWO2:KWR2"/>
    <mergeCell ref="KWS2:KWV2"/>
    <mergeCell ref="KWW2:KWZ2"/>
    <mergeCell ref="KXA2:KXD2"/>
    <mergeCell ref="KXE2:KXH2"/>
    <mergeCell ref="KVU2:KVX2"/>
    <mergeCell ref="KVY2:KWB2"/>
    <mergeCell ref="KWC2:KWF2"/>
    <mergeCell ref="KWG2:KWJ2"/>
    <mergeCell ref="KWK2:KWN2"/>
    <mergeCell ref="KYC2:KYF2"/>
    <mergeCell ref="KYG2:KYJ2"/>
    <mergeCell ref="KYK2:KYN2"/>
    <mergeCell ref="KYO2:KYR2"/>
    <mergeCell ref="KYS2:KYV2"/>
    <mergeCell ref="KXI2:KXL2"/>
    <mergeCell ref="KXM2:KXP2"/>
    <mergeCell ref="KXQ2:KXT2"/>
    <mergeCell ref="KXU2:KXX2"/>
    <mergeCell ref="KXY2:KYB2"/>
    <mergeCell ref="KZQ2:KZT2"/>
    <mergeCell ref="KZU2:KZX2"/>
    <mergeCell ref="KZY2:LAB2"/>
    <mergeCell ref="LAC2:LAF2"/>
    <mergeCell ref="LAG2:LAJ2"/>
    <mergeCell ref="KYW2:KYZ2"/>
    <mergeCell ref="KZA2:KZD2"/>
    <mergeCell ref="KZE2:KZH2"/>
    <mergeCell ref="KZI2:KZL2"/>
    <mergeCell ref="KZM2:KZP2"/>
    <mergeCell ref="LBE2:LBH2"/>
    <mergeCell ref="LBI2:LBL2"/>
    <mergeCell ref="LBM2:LBP2"/>
    <mergeCell ref="LBQ2:LBT2"/>
    <mergeCell ref="LBU2:LBX2"/>
    <mergeCell ref="LAK2:LAN2"/>
    <mergeCell ref="LAO2:LAR2"/>
    <mergeCell ref="LAS2:LAV2"/>
    <mergeCell ref="LAW2:LAZ2"/>
    <mergeCell ref="LBA2:LBD2"/>
    <mergeCell ref="LCS2:LCV2"/>
    <mergeCell ref="LCW2:LCZ2"/>
    <mergeCell ref="LDA2:LDD2"/>
    <mergeCell ref="LDE2:LDH2"/>
    <mergeCell ref="LDI2:LDL2"/>
    <mergeCell ref="LBY2:LCB2"/>
    <mergeCell ref="LCC2:LCF2"/>
    <mergeCell ref="LCG2:LCJ2"/>
    <mergeCell ref="LCK2:LCN2"/>
    <mergeCell ref="LCO2:LCR2"/>
    <mergeCell ref="LEG2:LEJ2"/>
    <mergeCell ref="LEK2:LEN2"/>
    <mergeCell ref="LEO2:LER2"/>
    <mergeCell ref="LES2:LEV2"/>
    <mergeCell ref="LEW2:LEZ2"/>
    <mergeCell ref="LDM2:LDP2"/>
    <mergeCell ref="LDQ2:LDT2"/>
    <mergeCell ref="LDU2:LDX2"/>
    <mergeCell ref="LDY2:LEB2"/>
    <mergeCell ref="LEC2:LEF2"/>
    <mergeCell ref="LFU2:LFX2"/>
    <mergeCell ref="LFY2:LGB2"/>
    <mergeCell ref="LGC2:LGF2"/>
    <mergeCell ref="LGG2:LGJ2"/>
    <mergeCell ref="LGK2:LGN2"/>
    <mergeCell ref="LFA2:LFD2"/>
    <mergeCell ref="LFE2:LFH2"/>
    <mergeCell ref="LFI2:LFL2"/>
    <mergeCell ref="LFM2:LFP2"/>
    <mergeCell ref="LFQ2:LFT2"/>
    <mergeCell ref="LHI2:LHL2"/>
    <mergeCell ref="LHM2:LHP2"/>
    <mergeCell ref="LHQ2:LHT2"/>
    <mergeCell ref="LHU2:LHX2"/>
    <mergeCell ref="LHY2:LIB2"/>
    <mergeCell ref="LGO2:LGR2"/>
    <mergeCell ref="LGS2:LGV2"/>
    <mergeCell ref="LGW2:LGZ2"/>
    <mergeCell ref="LHA2:LHD2"/>
    <mergeCell ref="LHE2:LHH2"/>
    <mergeCell ref="LIW2:LIZ2"/>
    <mergeCell ref="LJA2:LJD2"/>
    <mergeCell ref="LJE2:LJH2"/>
    <mergeCell ref="LJI2:LJL2"/>
    <mergeCell ref="LJM2:LJP2"/>
    <mergeCell ref="LIC2:LIF2"/>
    <mergeCell ref="LIG2:LIJ2"/>
    <mergeCell ref="LIK2:LIN2"/>
    <mergeCell ref="LIO2:LIR2"/>
    <mergeCell ref="LIS2:LIV2"/>
    <mergeCell ref="LKK2:LKN2"/>
    <mergeCell ref="LKO2:LKR2"/>
    <mergeCell ref="LKS2:LKV2"/>
    <mergeCell ref="LKW2:LKZ2"/>
    <mergeCell ref="LLA2:LLD2"/>
    <mergeCell ref="LJQ2:LJT2"/>
    <mergeCell ref="LJU2:LJX2"/>
    <mergeCell ref="LJY2:LKB2"/>
    <mergeCell ref="LKC2:LKF2"/>
    <mergeCell ref="LKG2:LKJ2"/>
    <mergeCell ref="LLY2:LMB2"/>
    <mergeCell ref="LMC2:LMF2"/>
    <mergeCell ref="LMG2:LMJ2"/>
    <mergeCell ref="LMK2:LMN2"/>
    <mergeCell ref="LMO2:LMR2"/>
    <mergeCell ref="LLE2:LLH2"/>
    <mergeCell ref="LLI2:LLL2"/>
    <mergeCell ref="LLM2:LLP2"/>
    <mergeCell ref="LLQ2:LLT2"/>
    <mergeCell ref="LLU2:LLX2"/>
    <mergeCell ref="LNM2:LNP2"/>
    <mergeCell ref="LNQ2:LNT2"/>
    <mergeCell ref="LNU2:LNX2"/>
    <mergeCell ref="LNY2:LOB2"/>
    <mergeCell ref="LOC2:LOF2"/>
    <mergeCell ref="LMS2:LMV2"/>
    <mergeCell ref="LMW2:LMZ2"/>
    <mergeCell ref="LNA2:LND2"/>
    <mergeCell ref="LNE2:LNH2"/>
    <mergeCell ref="LNI2:LNL2"/>
    <mergeCell ref="LPA2:LPD2"/>
    <mergeCell ref="LPE2:LPH2"/>
    <mergeCell ref="LPI2:LPL2"/>
    <mergeCell ref="LPM2:LPP2"/>
    <mergeCell ref="LPQ2:LPT2"/>
    <mergeCell ref="LOG2:LOJ2"/>
    <mergeCell ref="LOK2:LON2"/>
    <mergeCell ref="LOO2:LOR2"/>
    <mergeCell ref="LOS2:LOV2"/>
    <mergeCell ref="LOW2:LOZ2"/>
    <mergeCell ref="LQO2:LQR2"/>
    <mergeCell ref="LQS2:LQV2"/>
    <mergeCell ref="LQW2:LQZ2"/>
    <mergeCell ref="LRA2:LRD2"/>
    <mergeCell ref="LRE2:LRH2"/>
    <mergeCell ref="LPU2:LPX2"/>
    <mergeCell ref="LPY2:LQB2"/>
    <mergeCell ref="LQC2:LQF2"/>
    <mergeCell ref="LQG2:LQJ2"/>
    <mergeCell ref="LQK2:LQN2"/>
    <mergeCell ref="LSC2:LSF2"/>
    <mergeCell ref="LSG2:LSJ2"/>
    <mergeCell ref="LSK2:LSN2"/>
    <mergeCell ref="LSO2:LSR2"/>
    <mergeCell ref="LSS2:LSV2"/>
    <mergeCell ref="LRI2:LRL2"/>
    <mergeCell ref="LRM2:LRP2"/>
    <mergeCell ref="LRQ2:LRT2"/>
    <mergeCell ref="LRU2:LRX2"/>
    <mergeCell ref="LRY2:LSB2"/>
    <mergeCell ref="LTQ2:LTT2"/>
    <mergeCell ref="LTU2:LTX2"/>
    <mergeCell ref="LTY2:LUB2"/>
    <mergeCell ref="LUC2:LUF2"/>
    <mergeCell ref="LUG2:LUJ2"/>
    <mergeCell ref="LSW2:LSZ2"/>
    <mergeCell ref="LTA2:LTD2"/>
    <mergeCell ref="LTE2:LTH2"/>
    <mergeCell ref="LTI2:LTL2"/>
    <mergeCell ref="LTM2:LTP2"/>
    <mergeCell ref="LVE2:LVH2"/>
    <mergeCell ref="LVI2:LVL2"/>
    <mergeCell ref="LVM2:LVP2"/>
    <mergeCell ref="LVQ2:LVT2"/>
    <mergeCell ref="LVU2:LVX2"/>
    <mergeCell ref="LUK2:LUN2"/>
    <mergeCell ref="LUO2:LUR2"/>
    <mergeCell ref="LUS2:LUV2"/>
    <mergeCell ref="LUW2:LUZ2"/>
    <mergeCell ref="LVA2:LVD2"/>
    <mergeCell ref="LWS2:LWV2"/>
    <mergeCell ref="LWW2:LWZ2"/>
    <mergeCell ref="LXA2:LXD2"/>
    <mergeCell ref="LXE2:LXH2"/>
    <mergeCell ref="LXI2:LXL2"/>
    <mergeCell ref="LVY2:LWB2"/>
    <mergeCell ref="LWC2:LWF2"/>
    <mergeCell ref="LWG2:LWJ2"/>
    <mergeCell ref="LWK2:LWN2"/>
    <mergeCell ref="LWO2:LWR2"/>
    <mergeCell ref="LYG2:LYJ2"/>
    <mergeCell ref="LYK2:LYN2"/>
    <mergeCell ref="LYO2:LYR2"/>
    <mergeCell ref="LYS2:LYV2"/>
    <mergeCell ref="LYW2:LYZ2"/>
    <mergeCell ref="LXM2:LXP2"/>
    <mergeCell ref="LXQ2:LXT2"/>
    <mergeCell ref="LXU2:LXX2"/>
    <mergeCell ref="LXY2:LYB2"/>
    <mergeCell ref="LYC2:LYF2"/>
    <mergeCell ref="LZU2:LZX2"/>
    <mergeCell ref="LZY2:MAB2"/>
    <mergeCell ref="MAC2:MAF2"/>
    <mergeCell ref="MAG2:MAJ2"/>
    <mergeCell ref="MAK2:MAN2"/>
    <mergeCell ref="LZA2:LZD2"/>
    <mergeCell ref="LZE2:LZH2"/>
    <mergeCell ref="LZI2:LZL2"/>
    <mergeCell ref="LZM2:LZP2"/>
    <mergeCell ref="LZQ2:LZT2"/>
    <mergeCell ref="MBI2:MBL2"/>
    <mergeCell ref="MBM2:MBP2"/>
    <mergeCell ref="MBQ2:MBT2"/>
    <mergeCell ref="MBU2:MBX2"/>
    <mergeCell ref="MBY2:MCB2"/>
    <mergeCell ref="MAO2:MAR2"/>
    <mergeCell ref="MAS2:MAV2"/>
    <mergeCell ref="MAW2:MAZ2"/>
    <mergeCell ref="MBA2:MBD2"/>
    <mergeCell ref="MBE2:MBH2"/>
    <mergeCell ref="MCW2:MCZ2"/>
    <mergeCell ref="MDA2:MDD2"/>
    <mergeCell ref="MDE2:MDH2"/>
    <mergeCell ref="MDI2:MDL2"/>
    <mergeCell ref="MDM2:MDP2"/>
    <mergeCell ref="MCC2:MCF2"/>
    <mergeCell ref="MCG2:MCJ2"/>
    <mergeCell ref="MCK2:MCN2"/>
    <mergeCell ref="MCO2:MCR2"/>
    <mergeCell ref="MCS2:MCV2"/>
    <mergeCell ref="MEK2:MEN2"/>
    <mergeCell ref="MEO2:MER2"/>
    <mergeCell ref="MES2:MEV2"/>
    <mergeCell ref="MEW2:MEZ2"/>
    <mergeCell ref="MFA2:MFD2"/>
    <mergeCell ref="MDQ2:MDT2"/>
    <mergeCell ref="MDU2:MDX2"/>
    <mergeCell ref="MDY2:MEB2"/>
    <mergeCell ref="MEC2:MEF2"/>
    <mergeCell ref="MEG2:MEJ2"/>
    <mergeCell ref="MFY2:MGB2"/>
    <mergeCell ref="MGC2:MGF2"/>
    <mergeCell ref="MGG2:MGJ2"/>
    <mergeCell ref="MGK2:MGN2"/>
    <mergeCell ref="MGO2:MGR2"/>
    <mergeCell ref="MFE2:MFH2"/>
    <mergeCell ref="MFI2:MFL2"/>
    <mergeCell ref="MFM2:MFP2"/>
    <mergeCell ref="MFQ2:MFT2"/>
    <mergeCell ref="MFU2:MFX2"/>
    <mergeCell ref="MHM2:MHP2"/>
    <mergeCell ref="MHQ2:MHT2"/>
    <mergeCell ref="MHU2:MHX2"/>
    <mergeCell ref="MHY2:MIB2"/>
    <mergeCell ref="MIC2:MIF2"/>
    <mergeCell ref="MGS2:MGV2"/>
    <mergeCell ref="MGW2:MGZ2"/>
    <mergeCell ref="MHA2:MHD2"/>
    <mergeCell ref="MHE2:MHH2"/>
    <mergeCell ref="MHI2:MHL2"/>
    <mergeCell ref="MJA2:MJD2"/>
    <mergeCell ref="MJE2:MJH2"/>
    <mergeCell ref="MJI2:MJL2"/>
    <mergeCell ref="MJM2:MJP2"/>
    <mergeCell ref="MJQ2:MJT2"/>
    <mergeCell ref="MIG2:MIJ2"/>
    <mergeCell ref="MIK2:MIN2"/>
    <mergeCell ref="MIO2:MIR2"/>
    <mergeCell ref="MIS2:MIV2"/>
    <mergeCell ref="MIW2:MIZ2"/>
    <mergeCell ref="MKO2:MKR2"/>
    <mergeCell ref="MKS2:MKV2"/>
    <mergeCell ref="MKW2:MKZ2"/>
    <mergeCell ref="MLA2:MLD2"/>
    <mergeCell ref="MLE2:MLH2"/>
    <mergeCell ref="MJU2:MJX2"/>
    <mergeCell ref="MJY2:MKB2"/>
    <mergeCell ref="MKC2:MKF2"/>
    <mergeCell ref="MKG2:MKJ2"/>
    <mergeCell ref="MKK2:MKN2"/>
    <mergeCell ref="MMC2:MMF2"/>
    <mergeCell ref="MMG2:MMJ2"/>
    <mergeCell ref="MMK2:MMN2"/>
    <mergeCell ref="MMO2:MMR2"/>
    <mergeCell ref="MMS2:MMV2"/>
    <mergeCell ref="MLI2:MLL2"/>
    <mergeCell ref="MLM2:MLP2"/>
    <mergeCell ref="MLQ2:MLT2"/>
    <mergeCell ref="MLU2:MLX2"/>
    <mergeCell ref="MLY2:MMB2"/>
    <mergeCell ref="MNQ2:MNT2"/>
    <mergeCell ref="MNU2:MNX2"/>
    <mergeCell ref="MNY2:MOB2"/>
    <mergeCell ref="MOC2:MOF2"/>
    <mergeCell ref="MOG2:MOJ2"/>
    <mergeCell ref="MMW2:MMZ2"/>
    <mergeCell ref="MNA2:MND2"/>
    <mergeCell ref="MNE2:MNH2"/>
    <mergeCell ref="MNI2:MNL2"/>
    <mergeCell ref="MNM2:MNP2"/>
    <mergeCell ref="MPE2:MPH2"/>
    <mergeCell ref="MPI2:MPL2"/>
    <mergeCell ref="MPM2:MPP2"/>
    <mergeCell ref="MPQ2:MPT2"/>
    <mergeCell ref="MPU2:MPX2"/>
    <mergeCell ref="MOK2:MON2"/>
    <mergeCell ref="MOO2:MOR2"/>
    <mergeCell ref="MOS2:MOV2"/>
    <mergeCell ref="MOW2:MOZ2"/>
    <mergeCell ref="MPA2:MPD2"/>
    <mergeCell ref="MQS2:MQV2"/>
    <mergeCell ref="MQW2:MQZ2"/>
    <mergeCell ref="MRA2:MRD2"/>
    <mergeCell ref="MRE2:MRH2"/>
    <mergeCell ref="MRI2:MRL2"/>
    <mergeCell ref="MPY2:MQB2"/>
    <mergeCell ref="MQC2:MQF2"/>
    <mergeCell ref="MQG2:MQJ2"/>
    <mergeCell ref="MQK2:MQN2"/>
    <mergeCell ref="MQO2:MQR2"/>
    <mergeCell ref="MSG2:MSJ2"/>
    <mergeCell ref="MSK2:MSN2"/>
    <mergeCell ref="MSO2:MSR2"/>
    <mergeCell ref="MSS2:MSV2"/>
    <mergeCell ref="MSW2:MSZ2"/>
    <mergeCell ref="MRM2:MRP2"/>
    <mergeCell ref="MRQ2:MRT2"/>
    <mergeCell ref="MRU2:MRX2"/>
    <mergeCell ref="MRY2:MSB2"/>
    <mergeCell ref="MSC2:MSF2"/>
    <mergeCell ref="MTU2:MTX2"/>
    <mergeCell ref="MTY2:MUB2"/>
    <mergeCell ref="MUC2:MUF2"/>
    <mergeCell ref="MUG2:MUJ2"/>
    <mergeCell ref="MUK2:MUN2"/>
    <mergeCell ref="MTA2:MTD2"/>
    <mergeCell ref="MTE2:MTH2"/>
    <mergeCell ref="MTI2:MTL2"/>
    <mergeCell ref="MTM2:MTP2"/>
    <mergeCell ref="MTQ2:MTT2"/>
    <mergeCell ref="MVI2:MVL2"/>
    <mergeCell ref="MVM2:MVP2"/>
    <mergeCell ref="MVQ2:MVT2"/>
    <mergeCell ref="MVU2:MVX2"/>
    <mergeCell ref="MVY2:MWB2"/>
    <mergeCell ref="MUO2:MUR2"/>
    <mergeCell ref="MUS2:MUV2"/>
    <mergeCell ref="MUW2:MUZ2"/>
    <mergeCell ref="MVA2:MVD2"/>
    <mergeCell ref="MVE2:MVH2"/>
    <mergeCell ref="MWW2:MWZ2"/>
    <mergeCell ref="MXA2:MXD2"/>
    <mergeCell ref="MXE2:MXH2"/>
    <mergeCell ref="MXI2:MXL2"/>
    <mergeCell ref="MXM2:MXP2"/>
    <mergeCell ref="MWC2:MWF2"/>
    <mergeCell ref="MWG2:MWJ2"/>
    <mergeCell ref="MWK2:MWN2"/>
    <mergeCell ref="MWO2:MWR2"/>
    <mergeCell ref="MWS2:MWV2"/>
    <mergeCell ref="MYK2:MYN2"/>
    <mergeCell ref="MYO2:MYR2"/>
    <mergeCell ref="MYS2:MYV2"/>
    <mergeCell ref="MYW2:MYZ2"/>
    <mergeCell ref="MZA2:MZD2"/>
    <mergeCell ref="MXQ2:MXT2"/>
    <mergeCell ref="MXU2:MXX2"/>
    <mergeCell ref="MXY2:MYB2"/>
    <mergeCell ref="MYC2:MYF2"/>
    <mergeCell ref="MYG2:MYJ2"/>
    <mergeCell ref="MZY2:NAB2"/>
    <mergeCell ref="NAC2:NAF2"/>
    <mergeCell ref="NAG2:NAJ2"/>
    <mergeCell ref="NAK2:NAN2"/>
    <mergeCell ref="NAO2:NAR2"/>
    <mergeCell ref="MZE2:MZH2"/>
    <mergeCell ref="MZI2:MZL2"/>
    <mergeCell ref="MZM2:MZP2"/>
    <mergeCell ref="MZQ2:MZT2"/>
    <mergeCell ref="MZU2:MZX2"/>
    <mergeCell ref="NBM2:NBP2"/>
    <mergeCell ref="NBQ2:NBT2"/>
    <mergeCell ref="NBU2:NBX2"/>
    <mergeCell ref="NBY2:NCB2"/>
    <mergeCell ref="NCC2:NCF2"/>
    <mergeCell ref="NAS2:NAV2"/>
    <mergeCell ref="NAW2:NAZ2"/>
    <mergeCell ref="NBA2:NBD2"/>
    <mergeCell ref="NBE2:NBH2"/>
    <mergeCell ref="NBI2:NBL2"/>
    <mergeCell ref="NDA2:NDD2"/>
    <mergeCell ref="NDE2:NDH2"/>
    <mergeCell ref="NDI2:NDL2"/>
    <mergeCell ref="NDM2:NDP2"/>
    <mergeCell ref="NDQ2:NDT2"/>
    <mergeCell ref="NCG2:NCJ2"/>
    <mergeCell ref="NCK2:NCN2"/>
    <mergeCell ref="NCO2:NCR2"/>
    <mergeCell ref="NCS2:NCV2"/>
    <mergeCell ref="NCW2:NCZ2"/>
    <mergeCell ref="NEO2:NER2"/>
    <mergeCell ref="NES2:NEV2"/>
    <mergeCell ref="NEW2:NEZ2"/>
    <mergeCell ref="NFA2:NFD2"/>
    <mergeCell ref="NFE2:NFH2"/>
    <mergeCell ref="NDU2:NDX2"/>
    <mergeCell ref="NDY2:NEB2"/>
    <mergeCell ref="NEC2:NEF2"/>
    <mergeCell ref="NEG2:NEJ2"/>
    <mergeCell ref="NEK2:NEN2"/>
    <mergeCell ref="NGC2:NGF2"/>
    <mergeCell ref="NGG2:NGJ2"/>
    <mergeCell ref="NGK2:NGN2"/>
    <mergeCell ref="NGO2:NGR2"/>
    <mergeCell ref="NGS2:NGV2"/>
    <mergeCell ref="NFI2:NFL2"/>
    <mergeCell ref="NFM2:NFP2"/>
    <mergeCell ref="NFQ2:NFT2"/>
    <mergeCell ref="NFU2:NFX2"/>
    <mergeCell ref="NFY2:NGB2"/>
    <mergeCell ref="NHQ2:NHT2"/>
    <mergeCell ref="NHU2:NHX2"/>
    <mergeCell ref="NHY2:NIB2"/>
    <mergeCell ref="NIC2:NIF2"/>
    <mergeCell ref="NIG2:NIJ2"/>
    <mergeCell ref="NGW2:NGZ2"/>
    <mergeCell ref="NHA2:NHD2"/>
    <mergeCell ref="NHE2:NHH2"/>
    <mergeCell ref="NHI2:NHL2"/>
    <mergeCell ref="NHM2:NHP2"/>
    <mergeCell ref="NJE2:NJH2"/>
    <mergeCell ref="NJI2:NJL2"/>
    <mergeCell ref="NJM2:NJP2"/>
    <mergeCell ref="NJQ2:NJT2"/>
    <mergeCell ref="NJU2:NJX2"/>
    <mergeCell ref="NIK2:NIN2"/>
    <mergeCell ref="NIO2:NIR2"/>
    <mergeCell ref="NIS2:NIV2"/>
    <mergeCell ref="NIW2:NIZ2"/>
    <mergeCell ref="NJA2:NJD2"/>
    <mergeCell ref="NKS2:NKV2"/>
    <mergeCell ref="NKW2:NKZ2"/>
    <mergeCell ref="NLA2:NLD2"/>
    <mergeCell ref="NLE2:NLH2"/>
    <mergeCell ref="NLI2:NLL2"/>
    <mergeCell ref="NJY2:NKB2"/>
    <mergeCell ref="NKC2:NKF2"/>
    <mergeCell ref="NKG2:NKJ2"/>
    <mergeCell ref="NKK2:NKN2"/>
    <mergeCell ref="NKO2:NKR2"/>
    <mergeCell ref="NMG2:NMJ2"/>
    <mergeCell ref="NMK2:NMN2"/>
    <mergeCell ref="NMO2:NMR2"/>
    <mergeCell ref="NMS2:NMV2"/>
    <mergeCell ref="NMW2:NMZ2"/>
    <mergeCell ref="NLM2:NLP2"/>
    <mergeCell ref="NLQ2:NLT2"/>
    <mergeCell ref="NLU2:NLX2"/>
    <mergeCell ref="NLY2:NMB2"/>
    <mergeCell ref="NMC2:NMF2"/>
    <mergeCell ref="NNU2:NNX2"/>
    <mergeCell ref="NNY2:NOB2"/>
    <mergeCell ref="NOC2:NOF2"/>
    <mergeCell ref="NOG2:NOJ2"/>
    <mergeCell ref="NOK2:NON2"/>
    <mergeCell ref="NNA2:NND2"/>
    <mergeCell ref="NNE2:NNH2"/>
    <mergeCell ref="NNI2:NNL2"/>
    <mergeCell ref="NNM2:NNP2"/>
    <mergeCell ref="NNQ2:NNT2"/>
    <mergeCell ref="NPI2:NPL2"/>
    <mergeCell ref="NPM2:NPP2"/>
    <mergeCell ref="NPQ2:NPT2"/>
    <mergeCell ref="NPU2:NPX2"/>
    <mergeCell ref="NPY2:NQB2"/>
    <mergeCell ref="NOO2:NOR2"/>
    <mergeCell ref="NOS2:NOV2"/>
    <mergeCell ref="NOW2:NOZ2"/>
    <mergeCell ref="NPA2:NPD2"/>
    <mergeCell ref="NPE2:NPH2"/>
    <mergeCell ref="NQW2:NQZ2"/>
    <mergeCell ref="NRA2:NRD2"/>
    <mergeCell ref="NRE2:NRH2"/>
    <mergeCell ref="NRI2:NRL2"/>
    <mergeCell ref="NRM2:NRP2"/>
    <mergeCell ref="NQC2:NQF2"/>
    <mergeCell ref="NQG2:NQJ2"/>
    <mergeCell ref="NQK2:NQN2"/>
    <mergeCell ref="NQO2:NQR2"/>
    <mergeCell ref="NQS2:NQV2"/>
    <mergeCell ref="NSK2:NSN2"/>
    <mergeCell ref="NSO2:NSR2"/>
    <mergeCell ref="NSS2:NSV2"/>
    <mergeCell ref="NSW2:NSZ2"/>
    <mergeCell ref="NTA2:NTD2"/>
    <mergeCell ref="NRQ2:NRT2"/>
    <mergeCell ref="NRU2:NRX2"/>
    <mergeCell ref="NRY2:NSB2"/>
    <mergeCell ref="NSC2:NSF2"/>
    <mergeCell ref="NSG2:NSJ2"/>
    <mergeCell ref="NTY2:NUB2"/>
    <mergeCell ref="NUC2:NUF2"/>
    <mergeCell ref="NUG2:NUJ2"/>
    <mergeCell ref="NUK2:NUN2"/>
    <mergeCell ref="NUO2:NUR2"/>
    <mergeCell ref="NTE2:NTH2"/>
    <mergeCell ref="NTI2:NTL2"/>
    <mergeCell ref="NTM2:NTP2"/>
    <mergeCell ref="NTQ2:NTT2"/>
    <mergeCell ref="NTU2:NTX2"/>
    <mergeCell ref="NVM2:NVP2"/>
    <mergeCell ref="NVQ2:NVT2"/>
    <mergeCell ref="NVU2:NVX2"/>
    <mergeCell ref="NVY2:NWB2"/>
    <mergeCell ref="NWC2:NWF2"/>
    <mergeCell ref="NUS2:NUV2"/>
    <mergeCell ref="NUW2:NUZ2"/>
    <mergeCell ref="NVA2:NVD2"/>
    <mergeCell ref="NVE2:NVH2"/>
    <mergeCell ref="NVI2:NVL2"/>
    <mergeCell ref="NXA2:NXD2"/>
    <mergeCell ref="NXE2:NXH2"/>
    <mergeCell ref="NXI2:NXL2"/>
    <mergeCell ref="NXM2:NXP2"/>
    <mergeCell ref="NXQ2:NXT2"/>
    <mergeCell ref="NWG2:NWJ2"/>
    <mergeCell ref="NWK2:NWN2"/>
    <mergeCell ref="NWO2:NWR2"/>
    <mergeCell ref="NWS2:NWV2"/>
    <mergeCell ref="NWW2:NWZ2"/>
    <mergeCell ref="NYO2:NYR2"/>
    <mergeCell ref="NYS2:NYV2"/>
    <mergeCell ref="NYW2:NYZ2"/>
    <mergeCell ref="NZA2:NZD2"/>
    <mergeCell ref="NZE2:NZH2"/>
    <mergeCell ref="NXU2:NXX2"/>
    <mergeCell ref="NXY2:NYB2"/>
    <mergeCell ref="NYC2:NYF2"/>
    <mergeCell ref="NYG2:NYJ2"/>
    <mergeCell ref="NYK2:NYN2"/>
    <mergeCell ref="OAC2:OAF2"/>
    <mergeCell ref="OAG2:OAJ2"/>
    <mergeCell ref="OAK2:OAN2"/>
    <mergeCell ref="OAO2:OAR2"/>
    <mergeCell ref="OAS2:OAV2"/>
    <mergeCell ref="NZI2:NZL2"/>
    <mergeCell ref="NZM2:NZP2"/>
    <mergeCell ref="NZQ2:NZT2"/>
    <mergeCell ref="NZU2:NZX2"/>
    <mergeCell ref="NZY2:OAB2"/>
    <mergeCell ref="OBQ2:OBT2"/>
    <mergeCell ref="OBU2:OBX2"/>
    <mergeCell ref="OBY2:OCB2"/>
    <mergeCell ref="OCC2:OCF2"/>
    <mergeCell ref="OCG2:OCJ2"/>
    <mergeCell ref="OAW2:OAZ2"/>
    <mergeCell ref="OBA2:OBD2"/>
    <mergeCell ref="OBE2:OBH2"/>
    <mergeCell ref="OBI2:OBL2"/>
    <mergeCell ref="OBM2:OBP2"/>
    <mergeCell ref="ODE2:ODH2"/>
    <mergeCell ref="ODI2:ODL2"/>
    <mergeCell ref="ODM2:ODP2"/>
    <mergeCell ref="ODQ2:ODT2"/>
    <mergeCell ref="ODU2:ODX2"/>
    <mergeCell ref="OCK2:OCN2"/>
    <mergeCell ref="OCO2:OCR2"/>
    <mergeCell ref="OCS2:OCV2"/>
    <mergeCell ref="OCW2:OCZ2"/>
    <mergeCell ref="ODA2:ODD2"/>
    <mergeCell ref="OES2:OEV2"/>
    <mergeCell ref="OEW2:OEZ2"/>
    <mergeCell ref="OFA2:OFD2"/>
    <mergeCell ref="OFE2:OFH2"/>
    <mergeCell ref="OFI2:OFL2"/>
    <mergeCell ref="ODY2:OEB2"/>
    <mergeCell ref="OEC2:OEF2"/>
    <mergeCell ref="OEG2:OEJ2"/>
    <mergeCell ref="OEK2:OEN2"/>
    <mergeCell ref="OEO2:OER2"/>
    <mergeCell ref="OGG2:OGJ2"/>
    <mergeCell ref="OGK2:OGN2"/>
    <mergeCell ref="OGO2:OGR2"/>
    <mergeCell ref="OGS2:OGV2"/>
    <mergeCell ref="OGW2:OGZ2"/>
    <mergeCell ref="OFM2:OFP2"/>
    <mergeCell ref="OFQ2:OFT2"/>
    <mergeCell ref="OFU2:OFX2"/>
    <mergeCell ref="OFY2:OGB2"/>
    <mergeCell ref="OGC2:OGF2"/>
    <mergeCell ref="OHU2:OHX2"/>
    <mergeCell ref="OHY2:OIB2"/>
    <mergeCell ref="OIC2:OIF2"/>
    <mergeCell ref="OIG2:OIJ2"/>
    <mergeCell ref="OIK2:OIN2"/>
    <mergeCell ref="OHA2:OHD2"/>
    <mergeCell ref="OHE2:OHH2"/>
    <mergeCell ref="OHI2:OHL2"/>
    <mergeCell ref="OHM2:OHP2"/>
    <mergeCell ref="OHQ2:OHT2"/>
    <mergeCell ref="OJI2:OJL2"/>
    <mergeCell ref="OJM2:OJP2"/>
    <mergeCell ref="OJQ2:OJT2"/>
    <mergeCell ref="OJU2:OJX2"/>
    <mergeCell ref="OJY2:OKB2"/>
    <mergeCell ref="OIO2:OIR2"/>
    <mergeCell ref="OIS2:OIV2"/>
    <mergeCell ref="OIW2:OIZ2"/>
    <mergeCell ref="OJA2:OJD2"/>
    <mergeCell ref="OJE2:OJH2"/>
    <mergeCell ref="OKW2:OKZ2"/>
    <mergeCell ref="OLA2:OLD2"/>
    <mergeCell ref="OLE2:OLH2"/>
    <mergeCell ref="OLI2:OLL2"/>
    <mergeCell ref="OLM2:OLP2"/>
    <mergeCell ref="OKC2:OKF2"/>
    <mergeCell ref="OKG2:OKJ2"/>
    <mergeCell ref="OKK2:OKN2"/>
    <mergeCell ref="OKO2:OKR2"/>
    <mergeCell ref="OKS2:OKV2"/>
    <mergeCell ref="OMK2:OMN2"/>
    <mergeCell ref="OMO2:OMR2"/>
    <mergeCell ref="OMS2:OMV2"/>
    <mergeCell ref="OMW2:OMZ2"/>
    <mergeCell ref="ONA2:OND2"/>
    <mergeCell ref="OLQ2:OLT2"/>
    <mergeCell ref="OLU2:OLX2"/>
    <mergeCell ref="OLY2:OMB2"/>
    <mergeCell ref="OMC2:OMF2"/>
    <mergeCell ref="OMG2:OMJ2"/>
    <mergeCell ref="ONY2:OOB2"/>
    <mergeCell ref="OOC2:OOF2"/>
    <mergeCell ref="OOG2:OOJ2"/>
    <mergeCell ref="OOK2:OON2"/>
    <mergeCell ref="OOO2:OOR2"/>
    <mergeCell ref="ONE2:ONH2"/>
    <mergeCell ref="ONI2:ONL2"/>
    <mergeCell ref="ONM2:ONP2"/>
    <mergeCell ref="ONQ2:ONT2"/>
    <mergeCell ref="ONU2:ONX2"/>
    <mergeCell ref="OPM2:OPP2"/>
    <mergeCell ref="OPQ2:OPT2"/>
    <mergeCell ref="OPU2:OPX2"/>
    <mergeCell ref="OPY2:OQB2"/>
    <mergeCell ref="OQC2:OQF2"/>
    <mergeCell ref="OOS2:OOV2"/>
    <mergeCell ref="OOW2:OOZ2"/>
    <mergeCell ref="OPA2:OPD2"/>
    <mergeCell ref="OPE2:OPH2"/>
    <mergeCell ref="OPI2:OPL2"/>
    <mergeCell ref="ORA2:ORD2"/>
    <mergeCell ref="ORE2:ORH2"/>
    <mergeCell ref="ORI2:ORL2"/>
    <mergeCell ref="ORM2:ORP2"/>
    <mergeCell ref="ORQ2:ORT2"/>
    <mergeCell ref="OQG2:OQJ2"/>
    <mergeCell ref="OQK2:OQN2"/>
    <mergeCell ref="OQO2:OQR2"/>
    <mergeCell ref="OQS2:OQV2"/>
    <mergeCell ref="OQW2:OQZ2"/>
    <mergeCell ref="OSO2:OSR2"/>
    <mergeCell ref="OSS2:OSV2"/>
    <mergeCell ref="OSW2:OSZ2"/>
    <mergeCell ref="OTA2:OTD2"/>
    <mergeCell ref="OTE2:OTH2"/>
    <mergeCell ref="ORU2:ORX2"/>
    <mergeCell ref="ORY2:OSB2"/>
    <mergeCell ref="OSC2:OSF2"/>
    <mergeCell ref="OSG2:OSJ2"/>
    <mergeCell ref="OSK2:OSN2"/>
    <mergeCell ref="OUC2:OUF2"/>
    <mergeCell ref="OUG2:OUJ2"/>
    <mergeCell ref="OUK2:OUN2"/>
    <mergeCell ref="OUO2:OUR2"/>
    <mergeCell ref="OUS2:OUV2"/>
    <mergeCell ref="OTI2:OTL2"/>
    <mergeCell ref="OTM2:OTP2"/>
    <mergeCell ref="OTQ2:OTT2"/>
    <mergeCell ref="OTU2:OTX2"/>
    <mergeCell ref="OTY2:OUB2"/>
    <mergeCell ref="OVQ2:OVT2"/>
    <mergeCell ref="OVU2:OVX2"/>
    <mergeCell ref="OVY2:OWB2"/>
    <mergeCell ref="OWC2:OWF2"/>
    <mergeCell ref="OWG2:OWJ2"/>
    <mergeCell ref="OUW2:OUZ2"/>
    <mergeCell ref="OVA2:OVD2"/>
    <mergeCell ref="OVE2:OVH2"/>
    <mergeCell ref="OVI2:OVL2"/>
    <mergeCell ref="OVM2:OVP2"/>
    <mergeCell ref="OXE2:OXH2"/>
    <mergeCell ref="OXI2:OXL2"/>
    <mergeCell ref="OXM2:OXP2"/>
    <mergeCell ref="OXQ2:OXT2"/>
    <mergeCell ref="OXU2:OXX2"/>
    <mergeCell ref="OWK2:OWN2"/>
    <mergeCell ref="OWO2:OWR2"/>
    <mergeCell ref="OWS2:OWV2"/>
    <mergeCell ref="OWW2:OWZ2"/>
    <mergeCell ref="OXA2:OXD2"/>
    <mergeCell ref="OYS2:OYV2"/>
    <mergeCell ref="OYW2:OYZ2"/>
    <mergeCell ref="OZA2:OZD2"/>
    <mergeCell ref="OZE2:OZH2"/>
    <mergeCell ref="OZI2:OZL2"/>
    <mergeCell ref="OXY2:OYB2"/>
    <mergeCell ref="OYC2:OYF2"/>
    <mergeCell ref="OYG2:OYJ2"/>
    <mergeCell ref="OYK2:OYN2"/>
    <mergeCell ref="OYO2:OYR2"/>
    <mergeCell ref="PAG2:PAJ2"/>
    <mergeCell ref="PAK2:PAN2"/>
    <mergeCell ref="PAO2:PAR2"/>
    <mergeCell ref="PAS2:PAV2"/>
    <mergeCell ref="PAW2:PAZ2"/>
    <mergeCell ref="OZM2:OZP2"/>
    <mergeCell ref="OZQ2:OZT2"/>
    <mergeCell ref="OZU2:OZX2"/>
    <mergeCell ref="OZY2:PAB2"/>
    <mergeCell ref="PAC2:PAF2"/>
    <mergeCell ref="PBU2:PBX2"/>
    <mergeCell ref="PBY2:PCB2"/>
    <mergeCell ref="PCC2:PCF2"/>
    <mergeCell ref="PCG2:PCJ2"/>
    <mergeCell ref="PCK2:PCN2"/>
    <mergeCell ref="PBA2:PBD2"/>
    <mergeCell ref="PBE2:PBH2"/>
    <mergeCell ref="PBI2:PBL2"/>
    <mergeCell ref="PBM2:PBP2"/>
    <mergeCell ref="PBQ2:PBT2"/>
    <mergeCell ref="PDI2:PDL2"/>
    <mergeCell ref="PDM2:PDP2"/>
    <mergeCell ref="PDQ2:PDT2"/>
    <mergeCell ref="PDU2:PDX2"/>
    <mergeCell ref="PDY2:PEB2"/>
    <mergeCell ref="PCO2:PCR2"/>
    <mergeCell ref="PCS2:PCV2"/>
    <mergeCell ref="PCW2:PCZ2"/>
    <mergeCell ref="PDA2:PDD2"/>
    <mergeCell ref="PDE2:PDH2"/>
    <mergeCell ref="PEW2:PEZ2"/>
    <mergeCell ref="PFA2:PFD2"/>
    <mergeCell ref="PFE2:PFH2"/>
    <mergeCell ref="PFI2:PFL2"/>
    <mergeCell ref="PFM2:PFP2"/>
    <mergeCell ref="PEC2:PEF2"/>
    <mergeCell ref="PEG2:PEJ2"/>
    <mergeCell ref="PEK2:PEN2"/>
    <mergeCell ref="PEO2:PER2"/>
    <mergeCell ref="PES2:PEV2"/>
    <mergeCell ref="PGK2:PGN2"/>
    <mergeCell ref="PGO2:PGR2"/>
    <mergeCell ref="PGS2:PGV2"/>
    <mergeCell ref="PGW2:PGZ2"/>
    <mergeCell ref="PHA2:PHD2"/>
    <mergeCell ref="PFQ2:PFT2"/>
    <mergeCell ref="PFU2:PFX2"/>
    <mergeCell ref="PFY2:PGB2"/>
    <mergeCell ref="PGC2:PGF2"/>
    <mergeCell ref="PGG2:PGJ2"/>
    <mergeCell ref="PHY2:PIB2"/>
    <mergeCell ref="PIC2:PIF2"/>
    <mergeCell ref="PIG2:PIJ2"/>
    <mergeCell ref="PIK2:PIN2"/>
    <mergeCell ref="PIO2:PIR2"/>
    <mergeCell ref="PHE2:PHH2"/>
    <mergeCell ref="PHI2:PHL2"/>
    <mergeCell ref="PHM2:PHP2"/>
    <mergeCell ref="PHQ2:PHT2"/>
    <mergeCell ref="PHU2:PHX2"/>
    <mergeCell ref="PJM2:PJP2"/>
    <mergeCell ref="PJQ2:PJT2"/>
    <mergeCell ref="PJU2:PJX2"/>
    <mergeCell ref="PJY2:PKB2"/>
    <mergeCell ref="PKC2:PKF2"/>
    <mergeCell ref="PIS2:PIV2"/>
    <mergeCell ref="PIW2:PIZ2"/>
    <mergeCell ref="PJA2:PJD2"/>
    <mergeCell ref="PJE2:PJH2"/>
    <mergeCell ref="PJI2:PJL2"/>
    <mergeCell ref="PLA2:PLD2"/>
    <mergeCell ref="PLE2:PLH2"/>
    <mergeCell ref="PLI2:PLL2"/>
    <mergeCell ref="PLM2:PLP2"/>
    <mergeCell ref="PLQ2:PLT2"/>
    <mergeCell ref="PKG2:PKJ2"/>
    <mergeCell ref="PKK2:PKN2"/>
    <mergeCell ref="PKO2:PKR2"/>
    <mergeCell ref="PKS2:PKV2"/>
    <mergeCell ref="PKW2:PKZ2"/>
    <mergeCell ref="PMO2:PMR2"/>
    <mergeCell ref="PMS2:PMV2"/>
    <mergeCell ref="PMW2:PMZ2"/>
    <mergeCell ref="PNA2:PND2"/>
    <mergeCell ref="PNE2:PNH2"/>
    <mergeCell ref="PLU2:PLX2"/>
    <mergeCell ref="PLY2:PMB2"/>
    <mergeCell ref="PMC2:PMF2"/>
    <mergeCell ref="PMG2:PMJ2"/>
    <mergeCell ref="PMK2:PMN2"/>
    <mergeCell ref="POC2:POF2"/>
    <mergeCell ref="POG2:POJ2"/>
    <mergeCell ref="POK2:PON2"/>
    <mergeCell ref="POO2:POR2"/>
    <mergeCell ref="POS2:POV2"/>
    <mergeCell ref="PNI2:PNL2"/>
    <mergeCell ref="PNM2:PNP2"/>
    <mergeCell ref="PNQ2:PNT2"/>
    <mergeCell ref="PNU2:PNX2"/>
    <mergeCell ref="PNY2:POB2"/>
    <mergeCell ref="PPQ2:PPT2"/>
    <mergeCell ref="PPU2:PPX2"/>
    <mergeCell ref="PPY2:PQB2"/>
    <mergeCell ref="PQC2:PQF2"/>
    <mergeCell ref="PQG2:PQJ2"/>
    <mergeCell ref="POW2:POZ2"/>
    <mergeCell ref="PPA2:PPD2"/>
    <mergeCell ref="PPE2:PPH2"/>
    <mergeCell ref="PPI2:PPL2"/>
    <mergeCell ref="PPM2:PPP2"/>
    <mergeCell ref="PRE2:PRH2"/>
    <mergeCell ref="PRI2:PRL2"/>
    <mergeCell ref="PRM2:PRP2"/>
    <mergeCell ref="PRQ2:PRT2"/>
    <mergeCell ref="PRU2:PRX2"/>
    <mergeCell ref="PQK2:PQN2"/>
    <mergeCell ref="PQO2:PQR2"/>
    <mergeCell ref="PQS2:PQV2"/>
    <mergeCell ref="PQW2:PQZ2"/>
    <mergeCell ref="PRA2:PRD2"/>
    <mergeCell ref="PSS2:PSV2"/>
    <mergeCell ref="PSW2:PSZ2"/>
    <mergeCell ref="PTA2:PTD2"/>
    <mergeCell ref="PTE2:PTH2"/>
    <mergeCell ref="PTI2:PTL2"/>
    <mergeCell ref="PRY2:PSB2"/>
    <mergeCell ref="PSC2:PSF2"/>
    <mergeCell ref="PSG2:PSJ2"/>
    <mergeCell ref="PSK2:PSN2"/>
    <mergeCell ref="PSO2:PSR2"/>
    <mergeCell ref="PUG2:PUJ2"/>
    <mergeCell ref="PUK2:PUN2"/>
    <mergeCell ref="PUO2:PUR2"/>
    <mergeCell ref="PUS2:PUV2"/>
    <mergeCell ref="PUW2:PUZ2"/>
    <mergeCell ref="PTM2:PTP2"/>
    <mergeCell ref="PTQ2:PTT2"/>
    <mergeCell ref="PTU2:PTX2"/>
    <mergeCell ref="PTY2:PUB2"/>
    <mergeCell ref="PUC2:PUF2"/>
    <mergeCell ref="PVU2:PVX2"/>
    <mergeCell ref="PVY2:PWB2"/>
    <mergeCell ref="PWC2:PWF2"/>
    <mergeCell ref="PWG2:PWJ2"/>
    <mergeCell ref="PWK2:PWN2"/>
    <mergeCell ref="PVA2:PVD2"/>
    <mergeCell ref="PVE2:PVH2"/>
    <mergeCell ref="PVI2:PVL2"/>
    <mergeCell ref="PVM2:PVP2"/>
    <mergeCell ref="PVQ2:PVT2"/>
    <mergeCell ref="PXI2:PXL2"/>
    <mergeCell ref="PXM2:PXP2"/>
    <mergeCell ref="PXQ2:PXT2"/>
    <mergeCell ref="PXU2:PXX2"/>
    <mergeCell ref="PXY2:PYB2"/>
    <mergeCell ref="PWO2:PWR2"/>
    <mergeCell ref="PWS2:PWV2"/>
    <mergeCell ref="PWW2:PWZ2"/>
    <mergeCell ref="PXA2:PXD2"/>
    <mergeCell ref="PXE2:PXH2"/>
    <mergeCell ref="PYW2:PYZ2"/>
    <mergeCell ref="PZA2:PZD2"/>
    <mergeCell ref="PZE2:PZH2"/>
    <mergeCell ref="PZI2:PZL2"/>
    <mergeCell ref="PZM2:PZP2"/>
    <mergeCell ref="PYC2:PYF2"/>
    <mergeCell ref="PYG2:PYJ2"/>
    <mergeCell ref="PYK2:PYN2"/>
    <mergeCell ref="PYO2:PYR2"/>
    <mergeCell ref="PYS2:PYV2"/>
    <mergeCell ref="QAK2:QAN2"/>
    <mergeCell ref="QAO2:QAR2"/>
    <mergeCell ref="QAS2:QAV2"/>
    <mergeCell ref="QAW2:QAZ2"/>
    <mergeCell ref="QBA2:QBD2"/>
    <mergeCell ref="PZQ2:PZT2"/>
    <mergeCell ref="PZU2:PZX2"/>
    <mergeCell ref="PZY2:QAB2"/>
    <mergeCell ref="QAC2:QAF2"/>
    <mergeCell ref="QAG2:QAJ2"/>
    <mergeCell ref="QBY2:QCB2"/>
    <mergeCell ref="QCC2:QCF2"/>
    <mergeCell ref="QCG2:QCJ2"/>
    <mergeCell ref="QCK2:QCN2"/>
    <mergeCell ref="QCO2:QCR2"/>
    <mergeCell ref="QBE2:QBH2"/>
    <mergeCell ref="QBI2:QBL2"/>
    <mergeCell ref="QBM2:QBP2"/>
    <mergeCell ref="QBQ2:QBT2"/>
    <mergeCell ref="QBU2:QBX2"/>
    <mergeCell ref="QDM2:QDP2"/>
    <mergeCell ref="QDQ2:QDT2"/>
    <mergeCell ref="QDU2:QDX2"/>
    <mergeCell ref="QDY2:QEB2"/>
    <mergeCell ref="QEC2:QEF2"/>
    <mergeCell ref="QCS2:QCV2"/>
    <mergeCell ref="QCW2:QCZ2"/>
    <mergeCell ref="QDA2:QDD2"/>
    <mergeCell ref="QDE2:QDH2"/>
    <mergeCell ref="QDI2:QDL2"/>
    <mergeCell ref="QFA2:QFD2"/>
    <mergeCell ref="QFE2:QFH2"/>
    <mergeCell ref="QFI2:QFL2"/>
    <mergeCell ref="QFM2:QFP2"/>
    <mergeCell ref="QFQ2:QFT2"/>
    <mergeCell ref="QEG2:QEJ2"/>
    <mergeCell ref="QEK2:QEN2"/>
    <mergeCell ref="QEO2:QER2"/>
    <mergeCell ref="QES2:QEV2"/>
    <mergeCell ref="QEW2:QEZ2"/>
    <mergeCell ref="QGO2:QGR2"/>
    <mergeCell ref="QGS2:QGV2"/>
    <mergeCell ref="QGW2:QGZ2"/>
    <mergeCell ref="QHA2:QHD2"/>
    <mergeCell ref="QHE2:QHH2"/>
    <mergeCell ref="QFU2:QFX2"/>
    <mergeCell ref="QFY2:QGB2"/>
    <mergeCell ref="QGC2:QGF2"/>
    <mergeCell ref="QGG2:QGJ2"/>
    <mergeCell ref="QGK2:QGN2"/>
    <mergeCell ref="QIC2:QIF2"/>
    <mergeCell ref="QIG2:QIJ2"/>
    <mergeCell ref="QIK2:QIN2"/>
    <mergeCell ref="QIO2:QIR2"/>
    <mergeCell ref="QIS2:QIV2"/>
    <mergeCell ref="QHI2:QHL2"/>
    <mergeCell ref="QHM2:QHP2"/>
    <mergeCell ref="QHQ2:QHT2"/>
    <mergeCell ref="QHU2:QHX2"/>
    <mergeCell ref="QHY2:QIB2"/>
    <mergeCell ref="QJQ2:QJT2"/>
    <mergeCell ref="QJU2:QJX2"/>
    <mergeCell ref="QJY2:QKB2"/>
    <mergeCell ref="QKC2:QKF2"/>
    <mergeCell ref="QKG2:QKJ2"/>
    <mergeCell ref="QIW2:QIZ2"/>
    <mergeCell ref="QJA2:QJD2"/>
    <mergeCell ref="QJE2:QJH2"/>
    <mergeCell ref="QJI2:QJL2"/>
    <mergeCell ref="QJM2:QJP2"/>
    <mergeCell ref="QLE2:QLH2"/>
    <mergeCell ref="QLI2:QLL2"/>
    <mergeCell ref="QLM2:QLP2"/>
    <mergeCell ref="QLQ2:QLT2"/>
    <mergeCell ref="QLU2:QLX2"/>
    <mergeCell ref="QKK2:QKN2"/>
    <mergeCell ref="QKO2:QKR2"/>
    <mergeCell ref="QKS2:QKV2"/>
    <mergeCell ref="QKW2:QKZ2"/>
    <mergeCell ref="QLA2:QLD2"/>
    <mergeCell ref="QMS2:QMV2"/>
    <mergeCell ref="QMW2:QMZ2"/>
    <mergeCell ref="QNA2:QND2"/>
    <mergeCell ref="QNE2:QNH2"/>
    <mergeCell ref="QNI2:QNL2"/>
    <mergeCell ref="QLY2:QMB2"/>
    <mergeCell ref="QMC2:QMF2"/>
    <mergeCell ref="QMG2:QMJ2"/>
    <mergeCell ref="QMK2:QMN2"/>
    <mergeCell ref="QMO2:QMR2"/>
    <mergeCell ref="QOG2:QOJ2"/>
    <mergeCell ref="QOK2:QON2"/>
    <mergeCell ref="QOO2:QOR2"/>
    <mergeCell ref="QOS2:QOV2"/>
    <mergeCell ref="QOW2:QOZ2"/>
    <mergeCell ref="QNM2:QNP2"/>
    <mergeCell ref="QNQ2:QNT2"/>
    <mergeCell ref="QNU2:QNX2"/>
    <mergeCell ref="QNY2:QOB2"/>
    <mergeCell ref="QOC2:QOF2"/>
    <mergeCell ref="QPU2:QPX2"/>
    <mergeCell ref="QPY2:QQB2"/>
    <mergeCell ref="QQC2:QQF2"/>
    <mergeCell ref="QQG2:QQJ2"/>
    <mergeCell ref="QQK2:QQN2"/>
    <mergeCell ref="QPA2:QPD2"/>
    <mergeCell ref="QPE2:QPH2"/>
    <mergeCell ref="QPI2:QPL2"/>
    <mergeCell ref="QPM2:QPP2"/>
    <mergeCell ref="QPQ2:QPT2"/>
    <mergeCell ref="QRI2:QRL2"/>
    <mergeCell ref="QRM2:QRP2"/>
    <mergeCell ref="QRQ2:QRT2"/>
    <mergeCell ref="QRU2:QRX2"/>
    <mergeCell ref="QRY2:QSB2"/>
    <mergeCell ref="QQO2:QQR2"/>
    <mergeCell ref="QQS2:QQV2"/>
    <mergeCell ref="QQW2:QQZ2"/>
    <mergeCell ref="QRA2:QRD2"/>
    <mergeCell ref="QRE2:QRH2"/>
    <mergeCell ref="QSW2:QSZ2"/>
    <mergeCell ref="QTA2:QTD2"/>
    <mergeCell ref="QTE2:QTH2"/>
    <mergeCell ref="QTI2:QTL2"/>
    <mergeCell ref="QTM2:QTP2"/>
    <mergeCell ref="QSC2:QSF2"/>
    <mergeCell ref="QSG2:QSJ2"/>
    <mergeCell ref="QSK2:QSN2"/>
    <mergeCell ref="QSO2:QSR2"/>
    <mergeCell ref="QSS2:QSV2"/>
    <mergeCell ref="QUK2:QUN2"/>
    <mergeCell ref="QUO2:QUR2"/>
    <mergeCell ref="QUS2:QUV2"/>
    <mergeCell ref="QUW2:QUZ2"/>
    <mergeCell ref="QVA2:QVD2"/>
    <mergeCell ref="QTQ2:QTT2"/>
    <mergeCell ref="QTU2:QTX2"/>
    <mergeCell ref="QTY2:QUB2"/>
    <mergeCell ref="QUC2:QUF2"/>
    <mergeCell ref="QUG2:QUJ2"/>
    <mergeCell ref="QVY2:QWB2"/>
    <mergeCell ref="QWC2:QWF2"/>
    <mergeCell ref="QWG2:QWJ2"/>
    <mergeCell ref="QWK2:QWN2"/>
    <mergeCell ref="QWO2:QWR2"/>
    <mergeCell ref="QVE2:QVH2"/>
    <mergeCell ref="QVI2:QVL2"/>
    <mergeCell ref="QVM2:QVP2"/>
    <mergeCell ref="QVQ2:QVT2"/>
    <mergeCell ref="QVU2:QVX2"/>
    <mergeCell ref="QXM2:QXP2"/>
    <mergeCell ref="QXQ2:QXT2"/>
    <mergeCell ref="QXU2:QXX2"/>
    <mergeCell ref="QXY2:QYB2"/>
    <mergeCell ref="QYC2:QYF2"/>
    <mergeCell ref="QWS2:QWV2"/>
    <mergeCell ref="QWW2:QWZ2"/>
    <mergeCell ref="QXA2:QXD2"/>
    <mergeCell ref="QXE2:QXH2"/>
    <mergeCell ref="QXI2:QXL2"/>
    <mergeCell ref="QZA2:QZD2"/>
    <mergeCell ref="QZE2:QZH2"/>
    <mergeCell ref="QZI2:QZL2"/>
    <mergeCell ref="QZM2:QZP2"/>
    <mergeCell ref="QZQ2:QZT2"/>
    <mergeCell ref="QYG2:QYJ2"/>
    <mergeCell ref="QYK2:QYN2"/>
    <mergeCell ref="QYO2:QYR2"/>
    <mergeCell ref="QYS2:QYV2"/>
    <mergeCell ref="QYW2:QYZ2"/>
    <mergeCell ref="RAO2:RAR2"/>
    <mergeCell ref="RAS2:RAV2"/>
    <mergeCell ref="RAW2:RAZ2"/>
    <mergeCell ref="RBA2:RBD2"/>
    <mergeCell ref="RBE2:RBH2"/>
    <mergeCell ref="QZU2:QZX2"/>
    <mergeCell ref="QZY2:RAB2"/>
    <mergeCell ref="RAC2:RAF2"/>
    <mergeCell ref="RAG2:RAJ2"/>
    <mergeCell ref="RAK2:RAN2"/>
    <mergeCell ref="RCC2:RCF2"/>
    <mergeCell ref="RCG2:RCJ2"/>
    <mergeCell ref="RCK2:RCN2"/>
    <mergeCell ref="RCO2:RCR2"/>
    <mergeCell ref="RCS2:RCV2"/>
    <mergeCell ref="RBI2:RBL2"/>
    <mergeCell ref="RBM2:RBP2"/>
    <mergeCell ref="RBQ2:RBT2"/>
    <mergeCell ref="RBU2:RBX2"/>
    <mergeCell ref="RBY2:RCB2"/>
    <mergeCell ref="RDQ2:RDT2"/>
    <mergeCell ref="RDU2:RDX2"/>
    <mergeCell ref="RDY2:REB2"/>
    <mergeCell ref="REC2:REF2"/>
    <mergeCell ref="REG2:REJ2"/>
    <mergeCell ref="RCW2:RCZ2"/>
    <mergeCell ref="RDA2:RDD2"/>
    <mergeCell ref="RDE2:RDH2"/>
    <mergeCell ref="RDI2:RDL2"/>
    <mergeCell ref="RDM2:RDP2"/>
    <mergeCell ref="RFE2:RFH2"/>
    <mergeCell ref="RFI2:RFL2"/>
    <mergeCell ref="RFM2:RFP2"/>
    <mergeCell ref="RFQ2:RFT2"/>
    <mergeCell ref="RFU2:RFX2"/>
    <mergeCell ref="REK2:REN2"/>
    <mergeCell ref="REO2:RER2"/>
    <mergeCell ref="RES2:REV2"/>
    <mergeCell ref="REW2:REZ2"/>
    <mergeCell ref="RFA2:RFD2"/>
    <mergeCell ref="RGS2:RGV2"/>
    <mergeCell ref="RGW2:RGZ2"/>
    <mergeCell ref="RHA2:RHD2"/>
    <mergeCell ref="RHE2:RHH2"/>
    <mergeCell ref="RHI2:RHL2"/>
    <mergeCell ref="RFY2:RGB2"/>
    <mergeCell ref="RGC2:RGF2"/>
    <mergeCell ref="RGG2:RGJ2"/>
    <mergeCell ref="RGK2:RGN2"/>
    <mergeCell ref="RGO2:RGR2"/>
    <mergeCell ref="RIG2:RIJ2"/>
    <mergeCell ref="RIK2:RIN2"/>
    <mergeCell ref="RIO2:RIR2"/>
    <mergeCell ref="RIS2:RIV2"/>
    <mergeCell ref="RIW2:RIZ2"/>
    <mergeCell ref="RHM2:RHP2"/>
    <mergeCell ref="RHQ2:RHT2"/>
    <mergeCell ref="RHU2:RHX2"/>
    <mergeCell ref="RHY2:RIB2"/>
    <mergeCell ref="RIC2:RIF2"/>
    <mergeCell ref="RJU2:RJX2"/>
    <mergeCell ref="RJY2:RKB2"/>
    <mergeCell ref="RKC2:RKF2"/>
    <mergeCell ref="RKG2:RKJ2"/>
    <mergeCell ref="RKK2:RKN2"/>
    <mergeCell ref="RJA2:RJD2"/>
    <mergeCell ref="RJE2:RJH2"/>
    <mergeCell ref="RJI2:RJL2"/>
    <mergeCell ref="RJM2:RJP2"/>
    <mergeCell ref="RJQ2:RJT2"/>
    <mergeCell ref="RLI2:RLL2"/>
    <mergeCell ref="RLM2:RLP2"/>
    <mergeCell ref="RLQ2:RLT2"/>
    <mergeCell ref="RLU2:RLX2"/>
    <mergeCell ref="RLY2:RMB2"/>
    <mergeCell ref="RKO2:RKR2"/>
    <mergeCell ref="RKS2:RKV2"/>
    <mergeCell ref="RKW2:RKZ2"/>
    <mergeCell ref="RLA2:RLD2"/>
    <mergeCell ref="RLE2:RLH2"/>
    <mergeCell ref="RMW2:RMZ2"/>
    <mergeCell ref="RNA2:RND2"/>
    <mergeCell ref="RNE2:RNH2"/>
    <mergeCell ref="RNI2:RNL2"/>
    <mergeCell ref="RNM2:RNP2"/>
    <mergeCell ref="RMC2:RMF2"/>
    <mergeCell ref="RMG2:RMJ2"/>
    <mergeCell ref="RMK2:RMN2"/>
    <mergeCell ref="RMO2:RMR2"/>
    <mergeCell ref="RMS2:RMV2"/>
    <mergeCell ref="ROK2:RON2"/>
    <mergeCell ref="ROO2:ROR2"/>
    <mergeCell ref="ROS2:ROV2"/>
    <mergeCell ref="ROW2:ROZ2"/>
    <mergeCell ref="RPA2:RPD2"/>
    <mergeCell ref="RNQ2:RNT2"/>
    <mergeCell ref="RNU2:RNX2"/>
    <mergeCell ref="RNY2:ROB2"/>
    <mergeCell ref="ROC2:ROF2"/>
    <mergeCell ref="ROG2:ROJ2"/>
    <mergeCell ref="RPY2:RQB2"/>
    <mergeCell ref="RQC2:RQF2"/>
    <mergeCell ref="RQG2:RQJ2"/>
    <mergeCell ref="RQK2:RQN2"/>
    <mergeCell ref="RQO2:RQR2"/>
    <mergeCell ref="RPE2:RPH2"/>
    <mergeCell ref="RPI2:RPL2"/>
    <mergeCell ref="RPM2:RPP2"/>
    <mergeCell ref="RPQ2:RPT2"/>
    <mergeCell ref="RPU2:RPX2"/>
    <mergeCell ref="RRM2:RRP2"/>
    <mergeCell ref="RRQ2:RRT2"/>
    <mergeCell ref="RRU2:RRX2"/>
    <mergeCell ref="RRY2:RSB2"/>
    <mergeCell ref="RSC2:RSF2"/>
    <mergeCell ref="RQS2:RQV2"/>
    <mergeCell ref="RQW2:RQZ2"/>
    <mergeCell ref="RRA2:RRD2"/>
    <mergeCell ref="RRE2:RRH2"/>
    <mergeCell ref="RRI2:RRL2"/>
    <mergeCell ref="RTA2:RTD2"/>
    <mergeCell ref="RTE2:RTH2"/>
    <mergeCell ref="RTI2:RTL2"/>
    <mergeCell ref="RTM2:RTP2"/>
    <mergeCell ref="RTQ2:RTT2"/>
    <mergeCell ref="RSG2:RSJ2"/>
    <mergeCell ref="RSK2:RSN2"/>
    <mergeCell ref="RSO2:RSR2"/>
    <mergeCell ref="RSS2:RSV2"/>
    <mergeCell ref="RSW2:RSZ2"/>
    <mergeCell ref="RUO2:RUR2"/>
    <mergeCell ref="RUS2:RUV2"/>
    <mergeCell ref="RUW2:RUZ2"/>
    <mergeCell ref="RVA2:RVD2"/>
    <mergeCell ref="RVE2:RVH2"/>
    <mergeCell ref="RTU2:RTX2"/>
    <mergeCell ref="RTY2:RUB2"/>
    <mergeCell ref="RUC2:RUF2"/>
    <mergeCell ref="RUG2:RUJ2"/>
    <mergeCell ref="RUK2:RUN2"/>
    <mergeCell ref="RWC2:RWF2"/>
    <mergeCell ref="RWG2:RWJ2"/>
    <mergeCell ref="RWK2:RWN2"/>
    <mergeCell ref="RWO2:RWR2"/>
    <mergeCell ref="RWS2:RWV2"/>
    <mergeCell ref="RVI2:RVL2"/>
    <mergeCell ref="RVM2:RVP2"/>
    <mergeCell ref="RVQ2:RVT2"/>
    <mergeCell ref="RVU2:RVX2"/>
    <mergeCell ref="RVY2:RWB2"/>
    <mergeCell ref="RXQ2:RXT2"/>
    <mergeCell ref="RXU2:RXX2"/>
    <mergeCell ref="RXY2:RYB2"/>
    <mergeCell ref="RYC2:RYF2"/>
    <mergeCell ref="RYG2:RYJ2"/>
    <mergeCell ref="RWW2:RWZ2"/>
    <mergeCell ref="RXA2:RXD2"/>
    <mergeCell ref="RXE2:RXH2"/>
    <mergeCell ref="RXI2:RXL2"/>
    <mergeCell ref="RXM2:RXP2"/>
    <mergeCell ref="RZE2:RZH2"/>
    <mergeCell ref="RZI2:RZL2"/>
    <mergeCell ref="RZM2:RZP2"/>
    <mergeCell ref="RZQ2:RZT2"/>
    <mergeCell ref="RZU2:RZX2"/>
    <mergeCell ref="RYK2:RYN2"/>
    <mergeCell ref="RYO2:RYR2"/>
    <mergeCell ref="RYS2:RYV2"/>
    <mergeCell ref="RYW2:RYZ2"/>
    <mergeCell ref="RZA2:RZD2"/>
    <mergeCell ref="SAS2:SAV2"/>
    <mergeCell ref="SAW2:SAZ2"/>
    <mergeCell ref="SBA2:SBD2"/>
    <mergeCell ref="SBE2:SBH2"/>
    <mergeCell ref="SBI2:SBL2"/>
    <mergeCell ref="RZY2:SAB2"/>
    <mergeCell ref="SAC2:SAF2"/>
    <mergeCell ref="SAG2:SAJ2"/>
    <mergeCell ref="SAK2:SAN2"/>
    <mergeCell ref="SAO2:SAR2"/>
    <mergeCell ref="SCG2:SCJ2"/>
    <mergeCell ref="SCK2:SCN2"/>
    <mergeCell ref="SCO2:SCR2"/>
    <mergeCell ref="SCS2:SCV2"/>
    <mergeCell ref="SCW2:SCZ2"/>
    <mergeCell ref="SBM2:SBP2"/>
    <mergeCell ref="SBQ2:SBT2"/>
    <mergeCell ref="SBU2:SBX2"/>
    <mergeCell ref="SBY2:SCB2"/>
    <mergeCell ref="SCC2:SCF2"/>
    <mergeCell ref="SDU2:SDX2"/>
    <mergeCell ref="SDY2:SEB2"/>
    <mergeCell ref="SEC2:SEF2"/>
    <mergeCell ref="SEG2:SEJ2"/>
    <mergeCell ref="SEK2:SEN2"/>
    <mergeCell ref="SDA2:SDD2"/>
    <mergeCell ref="SDE2:SDH2"/>
    <mergeCell ref="SDI2:SDL2"/>
    <mergeCell ref="SDM2:SDP2"/>
    <mergeCell ref="SDQ2:SDT2"/>
    <mergeCell ref="SFI2:SFL2"/>
    <mergeCell ref="SFM2:SFP2"/>
    <mergeCell ref="SFQ2:SFT2"/>
    <mergeCell ref="SFU2:SFX2"/>
    <mergeCell ref="SFY2:SGB2"/>
    <mergeCell ref="SEO2:SER2"/>
    <mergeCell ref="SES2:SEV2"/>
    <mergeCell ref="SEW2:SEZ2"/>
    <mergeCell ref="SFA2:SFD2"/>
    <mergeCell ref="SFE2:SFH2"/>
    <mergeCell ref="SGW2:SGZ2"/>
    <mergeCell ref="SHA2:SHD2"/>
    <mergeCell ref="SHE2:SHH2"/>
    <mergeCell ref="SHI2:SHL2"/>
    <mergeCell ref="SHM2:SHP2"/>
    <mergeCell ref="SGC2:SGF2"/>
    <mergeCell ref="SGG2:SGJ2"/>
    <mergeCell ref="SGK2:SGN2"/>
    <mergeCell ref="SGO2:SGR2"/>
    <mergeCell ref="SGS2:SGV2"/>
    <mergeCell ref="SIK2:SIN2"/>
    <mergeCell ref="SIO2:SIR2"/>
    <mergeCell ref="SIS2:SIV2"/>
    <mergeCell ref="SIW2:SIZ2"/>
    <mergeCell ref="SJA2:SJD2"/>
    <mergeCell ref="SHQ2:SHT2"/>
    <mergeCell ref="SHU2:SHX2"/>
    <mergeCell ref="SHY2:SIB2"/>
    <mergeCell ref="SIC2:SIF2"/>
    <mergeCell ref="SIG2:SIJ2"/>
    <mergeCell ref="SJY2:SKB2"/>
    <mergeCell ref="SKC2:SKF2"/>
    <mergeCell ref="SKG2:SKJ2"/>
    <mergeCell ref="SKK2:SKN2"/>
    <mergeCell ref="SKO2:SKR2"/>
    <mergeCell ref="SJE2:SJH2"/>
    <mergeCell ref="SJI2:SJL2"/>
    <mergeCell ref="SJM2:SJP2"/>
    <mergeCell ref="SJQ2:SJT2"/>
    <mergeCell ref="SJU2:SJX2"/>
    <mergeCell ref="SLM2:SLP2"/>
    <mergeCell ref="SLQ2:SLT2"/>
    <mergeCell ref="SLU2:SLX2"/>
    <mergeCell ref="SLY2:SMB2"/>
    <mergeCell ref="SMC2:SMF2"/>
    <mergeCell ref="SKS2:SKV2"/>
    <mergeCell ref="SKW2:SKZ2"/>
    <mergeCell ref="SLA2:SLD2"/>
    <mergeCell ref="SLE2:SLH2"/>
    <mergeCell ref="SLI2:SLL2"/>
    <mergeCell ref="SNA2:SND2"/>
    <mergeCell ref="SNE2:SNH2"/>
    <mergeCell ref="SNI2:SNL2"/>
    <mergeCell ref="SNM2:SNP2"/>
    <mergeCell ref="SNQ2:SNT2"/>
    <mergeCell ref="SMG2:SMJ2"/>
    <mergeCell ref="SMK2:SMN2"/>
    <mergeCell ref="SMO2:SMR2"/>
    <mergeCell ref="SMS2:SMV2"/>
    <mergeCell ref="SMW2:SMZ2"/>
    <mergeCell ref="SOO2:SOR2"/>
    <mergeCell ref="SOS2:SOV2"/>
    <mergeCell ref="SOW2:SOZ2"/>
    <mergeCell ref="SPA2:SPD2"/>
    <mergeCell ref="SPE2:SPH2"/>
    <mergeCell ref="SNU2:SNX2"/>
    <mergeCell ref="SNY2:SOB2"/>
    <mergeCell ref="SOC2:SOF2"/>
    <mergeCell ref="SOG2:SOJ2"/>
    <mergeCell ref="SOK2:SON2"/>
    <mergeCell ref="SQC2:SQF2"/>
    <mergeCell ref="SQG2:SQJ2"/>
    <mergeCell ref="SQK2:SQN2"/>
    <mergeCell ref="SQO2:SQR2"/>
    <mergeCell ref="SQS2:SQV2"/>
    <mergeCell ref="SPI2:SPL2"/>
    <mergeCell ref="SPM2:SPP2"/>
    <mergeCell ref="SPQ2:SPT2"/>
    <mergeCell ref="SPU2:SPX2"/>
    <mergeCell ref="SPY2:SQB2"/>
    <mergeCell ref="SRQ2:SRT2"/>
    <mergeCell ref="SRU2:SRX2"/>
    <mergeCell ref="SRY2:SSB2"/>
    <mergeCell ref="SSC2:SSF2"/>
    <mergeCell ref="SSG2:SSJ2"/>
    <mergeCell ref="SQW2:SQZ2"/>
    <mergeCell ref="SRA2:SRD2"/>
    <mergeCell ref="SRE2:SRH2"/>
    <mergeCell ref="SRI2:SRL2"/>
    <mergeCell ref="SRM2:SRP2"/>
    <mergeCell ref="STE2:STH2"/>
    <mergeCell ref="STI2:STL2"/>
    <mergeCell ref="STM2:STP2"/>
    <mergeCell ref="STQ2:STT2"/>
    <mergeCell ref="STU2:STX2"/>
    <mergeCell ref="SSK2:SSN2"/>
    <mergeCell ref="SSO2:SSR2"/>
    <mergeCell ref="SSS2:SSV2"/>
    <mergeCell ref="SSW2:SSZ2"/>
    <mergeCell ref="STA2:STD2"/>
    <mergeCell ref="SUS2:SUV2"/>
    <mergeCell ref="SUW2:SUZ2"/>
    <mergeCell ref="SVA2:SVD2"/>
    <mergeCell ref="SVE2:SVH2"/>
    <mergeCell ref="SVI2:SVL2"/>
    <mergeCell ref="STY2:SUB2"/>
    <mergeCell ref="SUC2:SUF2"/>
    <mergeCell ref="SUG2:SUJ2"/>
    <mergeCell ref="SUK2:SUN2"/>
    <mergeCell ref="SUO2:SUR2"/>
    <mergeCell ref="SWG2:SWJ2"/>
    <mergeCell ref="SWK2:SWN2"/>
    <mergeCell ref="SWO2:SWR2"/>
    <mergeCell ref="SWS2:SWV2"/>
    <mergeCell ref="SWW2:SWZ2"/>
    <mergeCell ref="SVM2:SVP2"/>
    <mergeCell ref="SVQ2:SVT2"/>
    <mergeCell ref="SVU2:SVX2"/>
    <mergeCell ref="SVY2:SWB2"/>
    <mergeCell ref="SWC2:SWF2"/>
    <mergeCell ref="SXU2:SXX2"/>
    <mergeCell ref="SXY2:SYB2"/>
    <mergeCell ref="SYC2:SYF2"/>
    <mergeCell ref="SYG2:SYJ2"/>
    <mergeCell ref="SYK2:SYN2"/>
    <mergeCell ref="SXA2:SXD2"/>
    <mergeCell ref="SXE2:SXH2"/>
    <mergeCell ref="SXI2:SXL2"/>
    <mergeCell ref="SXM2:SXP2"/>
    <mergeCell ref="SXQ2:SXT2"/>
    <mergeCell ref="SZI2:SZL2"/>
    <mergeCell ref="SZM2:SZP2"/>
    <mergeCell ref="SZQ2:SZT2"/>
    <mergeCell ref="SZU2:SZX2"/>
    <mergeCell ref="SZY2:TAB2"/>
    <mergeCell ref="SYO2:SYR2"/>
    <mergeCell ref="SYS2:SYV2"/>
    <mergeCell ref="SYW2:SYZ2"/>
    <mergeCell ref="SZA2:SZD2"/>
    <mergeCell ref="SZE2:SZH2"/>
    <mergeCell ref="TAW2:TAZ2"/>
    <mergeCell ref="TBA2:TBD2"/>
    <mergeCell ref="TBE2:TBH2"/>
    <mergeCell ref="TBI2:TBL2"/>
    <mergeCell ref="TBM2:TBP2"/>
    <mergeCell ref="TAC2:TAF2"/>
    <mergeCell ref="TAG2:TAJ2"/>
    <mergeCell ref="TAK2:TAN2"/>
    <mergeCell ref="TAO2:TAR2"/>
    <mergeCell ref="TAS2:TAV2"/>
    <mergeCell ref="TCK2:TCN2"/>
    <mergeCell ref="TCO2:TCR2"/>
    <mergeCell ref="TCS2:TCV2"/>
    <mergeCell ref="TCW2:TCZ2"/>
    <mergeCell ref="TDA2:TDD2"/>
    <mergeCell ref="TBQ2:TBT2"/>
    <mergeCell ref="TBU2:TBX2"/>
    <mergeCell ref="TBY2:TCB2"/>
    <mergeCell ref="TCC2:TCF2"/>
    <mergeCell ref="TCG2:TCJ2"/>
    <mergeCell ref="TDY2:TEB2"/>
    <mergeCell ref="TEC2:TEF2"/>
    <mergeCell ref="TEG2:TEJ2"/>
    <mergeCell ref="TEK2:TEN2"/>
    <mergeCell ref="TEO2:TER2"/>
    <mergeCell ref="TDE2:TDH2"/>
    <mergeCell ref="TDI2:TDL2"/>
    <mergeCell ref="TDM2:TDP2"/>
    <mergeCell ref="TDQ2:TDT2"/>
    <mergeCell ref="TDU2:TDX2"/>
    <mergeCell ref="TFM2:TFP2"/>
    <mergeCell ref="TFQ2:TFT2"/>
    <mergeCell ref="TFU2:TFX2"/>
    <mergeCell ref="TFY2:TGB2"/>
    <mergeCell ref="TGC2:TGF2"/>
    <mergeCell ref="TES2:TEV2"/>
    <mergeCell ref="TEW2:TEZ2"/>
    <mergeCell ref="TFA2:TFD2"/>
    <mergeCell ref="TFE2:TFH2"/>
    <mergeCell ref="TFI2:TFL2"/>
    <mergeCell ref="THA2:THD2"/>
    <mergeCell ref="THE2:THH2"/>
    <mergeCell ref="THI2:THL2"/>
    <mergeCell ref="THM2:THP2"/>
    <mergeCell ref="THQ2:THT2"/>
    <mergeCell ref="TGG2:TGJ2"/>
    <mergeCell ref="TGK2:TGN2"/>
    <mergeCell ref="TGO2:TGR2"/>
    <mergeCell ref="TGS2:TGV2"/>
    <mergeCell ref="TGW2:TGZ2"/>
    <mergeCell ref="TIO2:TIR2"/>
    <mergeCell ref="TIS2:TIV2"/>
    <mergeCell ref="TIW2:TIZ2"/>
    <mergeCell ref="TJA2:TJD2"/>
    <mergeCell ref="TJE2:TJH2"/>
    <mergeCell ref="THU2:THX2"/>
    <mergeCell ref="THY2:TIB2"/>
    <mergeCell ref="TIC2:TIF2"/>
    <mergeCell ref="TIG2:TIJ2"/>
    <mergeCell ref="TIK2:TIN2"/>
    <mergeCell ref="TKC2:TKF2"/>
    <mergeCell ref="TKG2:TKJ2"/>
    <mergeCell ref="TKK2:TKN2"/>
    <mergeCell ref="TKO2:TKR2"/>
    <mergeCell ref="TKS2:TKV2"/>
    <mergeCell ref="TJI2:TJL2"/>
    <mergeCell ref="TJM2:TJP2"/>
    <mergeCell ref="TJQ2:TJT2"/>
    <mergeCell ref="TJU2:TJX2"/>
    <mergeCell ref="TJY2:TKB2"/>
    <mergeCell ref="TLQ2:TLT2"/>
    <mergeCell ref="TLU2:TLX2"/>
    <mergeCell ref="TLY2:TMB2"/>
    <mergeCell ref="TMC2:TMF2"/>
    <mergeCell ref="TMG2:TMJ2"/>
    <mergeCell ref="TKW2:TKZ2"/>
    <mergeCell ref="TLA2:TLD2"/>
    <mergeCell ref="TLE2:TLH2"/>
    <mergeCell ref="TLI2:TLL2"/>
    <mergeCell ref="TLM2:TLP2"/>
    <mergeCell ref="TNE2:TNH2"/>
    <mergeCell ref="TNI2:TNL2"/>
    <mergeCell ref="TNM2:TNP2"/>
    <mergeCell ref="TNQ2:TNT2"/>
    <mergeCell ref="TNU2:TNX2"/>
    <mergeCell ref="TMK2:TMN2"/>
    <mergeCell ref="TMO2:TMR2"/>
    <mergeCell ref="TMS2:TMV2"/>
    <mergeCell ref="TMW2:TMZ2"/>
    <mergeCell ref="TNA2:TND2"/>
    <mergeCell ref="TOS2:TOV2"/>
    <mergeCell ref="TOW2:TOZ2"/>
    <mergeCell ref="TPA2:TPD2"/>
    <mergeCell ref="TPE2:TPH2"/>
    <mergeCell ref="TPI2:TPL2"/>
    <mergeCell ref="TNY2:TOB2"/>
    <mergeCell ref="TOC2:TOF2"/>
    <mergeCell ref="TOG2:TOJ2"/>
    <mergeCell ref="TOK2:TON2"/>
    <mergeCell ref="TOO2:TOR2"/>
    <mergeCell ref="TQG2:TQJ2"/>
    <mergeCell ref="TQK2:TQN2"/>
    <mergeCell ref="TQO2:TQR2"/>
    <mergeCell ref="TQS2:TQV2"/>
    <mergeCell ref="TQW2:TQZ2"/>
    <mergeCell ref="TPM2:TPP2"/>
    <mergeCell ref="TPQ2:TPT2"/>
    <mergeCell ref="TPU2:TPX2"/>
    <mergeCell ref="TPY2:TQB2"/>
    <mergeCell ref="TQC2:TQF2"/>
    <mergeCell ref="TRU2:TRX2"/>
    <mergeCell ref="TRY2:TSB2"/>
    <mergeCell ref="TSC2:TSF2"/>
    <mergeCell ref="TSG2:TSJ2"/>
    <mergeCell ref="TSK2:TSN2"/>
    <mergeCell ref="TRA2:TRD2"/>
    <mergeCell ref="TRE2:TRH2"/>
    <mergeCell ref="TRI2:TRL2"/>
    <mergeCell ref="TRM2:TRP2"/>
    <mergeCell ref="TRQ2:TRT2"/>
    <mergeCell ref="TTI2:TTL2"/>
    <mergeCell ref="TTM2:TTP2"/>
    <mergeCell ref="TTQ2:TTT2"/>
    <mergeCell ref="TTU2:TTX2"/>
    <mergeCell ref="TTY2:TUB2"/>
    <mergeCell ref="TSO2:TSR2"/>
    <mergeCell ref="TSS2:TSV2"/>
    <mergeCell ref="TSW2:TSZ2"/>
    <mergeCell ref="TTA2:TTD2"/>
    <mergeCell ref="TTE2:TTH2"/>
    <mergeCell ref="TUW2:TUZ2"/>
    <mergeCell ref="TVA2:TVD2"/>
    <mergeCell ref="TVE2:TVH2"/>
    <mergeCell ref="TVI2:TVL2"/>
    <mergeCell ref="TVM2:TVP2"/>
    <mergeCell ref="TUC2:TUF2"/>
    <mergeCell ref="TUG2:TUJ2"/>
    <mergeCell ref="TUK2:TUN2"/>
    <mergeCell ref="TUO2:TUR2"/>
    <mergeCell ref="TUS2:TUV2"/>
    <mergeCell ref="TWK2:TWN2"/>
    <mergeCell ref="TWO2:TWR2"/>
    <mergeCell ref="TWS2:TWV2"/>
    <mergeCell ref="TWW2:TWZ2"/>
    <mergeCell ref="TXA2:TXD2"/>
    <mergeCell ref="TVQ2:TVT2"/>
    <mergeCell ref="TVU2:TVX2"/>
    <mergeCell ref="TVY2:TWB2"/>
    <mergeCell ref="TWC2:TWF2"/>
    <mergeCell ref="TWG2:TWJ2"/>
    <mergeCell ref="TXY2:TYB2"/>
    <mergeCell ref="TYC2:TYF2"/>
    <mergeCell ref="TYG2:TYJ2"/>
    <mergeCell ref="TYK2:TYN2"/>
    <mergeCell ref="TYO2:TYR2"/>
    <mergeCell ref="TXE2:TXH2"/>
    <mergeCell ref="TXI2:TXL2"/>
    <mergeCell ref="TXM2:TXP2"/>
    <mergeCell ref="TXQ2:TXT2"/>
    <mergeCell ref="TXU2:TXX2"/>
    <mergeCell ref="TZM2:TZP2"/>
    <mergeCell ref="TZQ2:TZT2"/>
    <mergeCell ref="TZU2:TZX2"/>
    <mergeCell ref="TZY2:UAB2"/>
    <mergeCell ref="UAC2:UAF2"/>
    <mergeCell ref="TYS2:TYV2"/>
    <mergeCell ref="TYW2:TYZ2"/>
    <mergeCell ref="TZA2:TZD2"/>
    <mergeCell ref="TZE2:TZH2"/>
    <mergeCell ref="TZI2:TZL2"/>
    <mergeCell ref="UBA2:UBD2"/>
    <mergeCell ref="UBE2:UBH2"/>
    <mergeCell ref="UBI2:UBL2"/>
    <mergeCell ref="UBM2:UBP2"/>
    <mergeCell ref="UBQ2:UBT2"/>
    <mergeCell ref="UAG2:UAJ2"/>
    <mergeCell ref="UAK2:UAN2"/>
    <mergeCell ref="UAO2:UAR2"/>
    <mergeCell ref="UAS2:UAV2"/>
    <mergeCell ref="UAW2:UAZ2"/>
    <mergeCell ref="UCO2:UCR2"/>
    <mergeCell ref="UCS2:UCV2"/>
    <mergeCell ref="UCW2:UCZ2"/>
    <mergeCell ref="UDA2:UDD2"/>
    <mergeCell ref="UDE2:UDH2"/>
    <mergeCell ref="UBU2:UBX2"/>
    <mergeCell ref="UBY2:UCB2"/>
    <mergeCell ref="UCC2:UCF2"/>
    <mergeCell ref="UCG2:UCJ2"/>
    <mergeCell ref="UCK2:UCN2"/>
    <mergeCell ref="UEC2:UEF2"/>
    <mergeCell ref="UEG2:UEJ2"/>
    <mergeCell ref="UEK2:UEN2"/>
    <mergeCell ref="UEO2:UER2"/>
    <mergeCell ref="UES2:UEV2"/>
    <mergeCell ref="UDI2:UDL2"/>
    <mergeCell ref="UDM2:UDP2"/>
    <mergeCell ref="UDQ2:UDT2"/>
    <mergeCell ref="UDU2:UDX2"/>
    <mergeCell ref="UDY2:UEB2"/>
    <mergeCell ref="UFQ2:UFT2"/>
    <mergeCell ref="UFU2:UFX2"/>
    <mergeCell ref="UFY2:UGB2"/>
    <mergeCell ref="UGC2:UGF2"/>
    <mergeCell ref="UGG2:UGJ2"/>
    <mergeCell ref="UEW2:UEZ2"/>
    <mergeCell ref="UFA2:UFD2"/>
    <mergeCell ref="UFE2:UFH2"/>
    <mergeCell ref="UFI2:UFL2"/>
    <mergeCell ref="UFM2:UFP2"/>
    <mergeCell ref="UHE2:UHH2"/>
    <mergeCell ref="UHI2:UHL2"/>
    <mergeCell ref="UHM2:UHP2"/>
    <mergeCell ref="UHQ2:UHT2"/>
    <mergeCell ref="UHU2:UHX2"/>
    <mergeCell ref="UGK2:UGN2"/>
    <mergeCell ref="UGO2:UGR2"/>
    <mergeCell ref="UGS2:UGV2"/>
    <mergeCell ref="UGW2:UGZ2"/>
    <mergeCell ref="UHA2:UHD2"/>
    <mergeCell ref="UIS2:UIV2"/>
    <mergeCell ref="UIW2:UIZ2"/>
    <mergeCell ref="UJA2:UJD2"/>
    <mergeCell ref="UJE2:UJH2"/>
    <mergeCell ref="UJI2:UJL2"/>
    <mergeCell ref="UHY2:UIB2"/>
    <mergeCell ref="UIC2:UIF2"/>
    <mergeCell ref="UIG2:UIJ2"/>
    <mergeCell ref="UIK2:UIN2"/>
    <mergeCell ref="UIO2:UIR2"/>
    <mergeCell ref="UKG2:UKJ2"/>
    <mergeCell ref="UKK2:UKN2"/>
    <mergeCell ref="UKO2:UKR2"/>
    <mergeCell ref="UKS2:UKV2"/>
    <mergeCell ref="UKW2:UKZ2"/>
    <mergeCell ref="UJM2:UJP2"/>
    <mergeCell ref="UJQ2:UJT2"/>
    <mergeCell ref="UJU2:UJX2"/>
    <mergeCell ref="UJY2:UKB2"/>
    <mergeCell ref="UKC2:UKF2"/>
    <mergeCell ref="ULU2:ULX2"/>
    <mergeCell ref="ULY2:UMB2"/>
    <mergeCell ref="UMC2:UMF2"/>
    <mergeCell ref="UMG2:UMJ2"/>
    <mergeCell ref="UMK2:UMN2"/>
    <mergeCell ref="ULA2:ULD2"/>
    <mergeCell ref="ULE2:ULH2"/>
    <mergeCell ref="ULI2:ULL2"/>
    <mergeCell ref="ULM2:ULP2"/>
    <mergeCell ref="ULQ2:ULT2"/>
    <mergeCell ref="UNI2:UNL2"/>
    <mergeCell ref="UNM2:UNP2"/>
    <mergeCell ref="UNQ2:UNT2"/>
    <mergeCell ref="UNU2:UNX2"/>
    <mergeCell ref="UNY2:UOB2"/>
    <mergeCell ref="UMO2:UMR2"/>
    <mergeCell ref="UMS2:UMV2"/>
    <mergeCell ref="UMW2:UMZ2"/>
    <mergeCell ref="UNA2:UND2"/>
    <mergeCell ref="UNE2:UNH2"/>
    <mergeCell ref="UOW2:UOZ2"/>
    <mergeCell ref="UPA2:UPD2"/>
    <mergeCell ref="UPE2:UPH2"/>
    <mergeCell ref="UPI2:UPL2"/>
    <mergeCell ref="UPM2:UPP2"/>
    <mergeCell ref="UOC2:UOF2"/>
    <mergeCell ref="UOG2:UOJ2"/>
    <mergeCell ref="UOK2:UON2"/>
    <mergeCell ref="UOO2:UOR2"/>
    <mergeCell ref="UOS2:UOV2"/>
    <mergeCell ref="UQK2:UQN2"/>
    <mergeCell ref="UQO2:UQR2"/>
    <mergeCell ref="UQS2:UQV2"/>
    <mergeCell ref="UQW2:UQZ2"/>
    <mergeCell ref="URA2:URD2"/>
    <mergeCell ref="UPQ2:UPT2"/>
    <mergeCell ref="UPU2:UPX2"/>
    <mergeCell ref="UPY2:UQB2"/>
    <mergeCell ref="UQC2:UQF2"/>
    <mergeCell ref="UQG2:UQJ2"/>
    <mergeCell ref="URY2:USB2"/>
    <mergeCell ref="USC2:USF2"/>
    <mergeCell ref="USG2:USJ2"/>
    <mergeCell ref="USK2:USN2"/>
    <mergeCell ref="USO2:USR2"/>
    <mergeCell ref="URE2:URH2"/>
    <mergeCell ref="URI2:URL2"/>
    <mergeCell ref="URM2:URP2"/>
    <mergeCell ref="URQ2:URT2"/>
    <mergeCell ref="URU2:URX2"/>
    <mergeCell ref="UTM2:UTP2"/>
    <mergeCell ref="UTQ2:UTT2"/>
    <mergeCell ref="UTU2:UTX2"/>
    <mergeCell ref="UTY2:UUB2"/>
    <mergeCell ref="UUC2:UUF2"/>
    <mergeCell ref="USS2:USV2"/>
    <mergeCell ref="USW2:USZ2"/>
    <mergeCell ref="UTA2:UTD2"/>
    <mergeCell ref="UTE2:UTH2"/>
    <mergeCell ref="UTI2:UTL2"/>
    <mergeCell ref="UVA2:UVD2"/>
    <mergeCell ref="UVE2:UVH2"/>
    <mergeCell ref="UVI2:UVL2"/>
    <mergeCell ref="UVM2:UVP2"/>
    <mergeCell ref="UVQ2:UVT2"/>
    <mergeCell ref="UUG2:UUJ2"/>
    <mergeCell ref="UUK2:UUN2"/>
    <mergeCell ref="UUO2:UUR2"/>
    <mergeCell ref="UUS2:UUV2"/>
    <mergeCell ref="UUW2:UUZ2"/>
    <mergeCell ref="UWO2:UWR2"/>
    <mergeCell ref="UWS2:UWV2"/>
    <mergeCell ref="UWW2:UWZ2"/>
    <mergeCell ref="UXA2:UXD2"/>
    <mergeCell ref="UXE2:UXH2"/>
    <mergeCell ref="UVU2:UVX2"/>
    <mergeCell ref="UVY2:UWB2"/>
    <mergeCell ref="UWC2:UWF2"/>
    <mergeCell ref="UWG2:UWJ2"/>
    <mergeCell ref="UWK2:UWN2"/>
    <mergeCell ref="UYC2:UYF2"/>
    <mergeCell ref="UYG2:UYJ2"/>
    <mergeCell ref="UYK2:UYN2"/>
    <mergeCell ref="UYO2:UYR2"/>
    <mergeCell ref="UYS2:UYV2"/>
    <mergeCell ref="UXI2:UXL2"/>
    <mergeCell ref="UXM2:UXP2"/>
    <mergeCell ref="UXQ2:UXT2"/>
    <mergeCell ref="UXU2:UXX2"/>
    <mergeCell ref="UXY2:UYB2"/>
    <mergeCell ref="UZQ2:UZT2"/>
    <mergeCell ref="UZU2:UZX2"/>
    <mergeCell ref="UZY2:VAB2"/>
    <mergeCell ref="VAC2:VAF2"/>
    <mergeCell ref="VAG2:VAJ2"/>
    <mergeCell ref="UYW2:UYZ2"/>
    <mergeCell ref="UZA2:UZD2"/>
    <mergeCell ref="UZE2:UZH2"/>
    <mergeCell ref="UZI2:UZL2"/>
    <mergeCell ref="UZM2:UZP2"/>
    <mergeCell ref="VBE2:VBH2"/>
    <mergeCell ref="VBI2:VBL2"/>
    <mergeCell ref="VBM2:VBP2"/>
    <mergeCell ref="VBQ2:VBT2"/>
    <mergeCell ref="VBU2:VBX2"/>
    <mergeCell ref="VAK2:VAN2"/>
    <mergeCell ref="VAO2:VAR2"/>
    <mergeCell ref="VAS2:VAV2"/>
    <mergeCell ref="VAW2:VAZ2"/>
    <mergeCell ref="VBA2:VBD2"/>
    <mergeCell ref="VCS2:VCV2"/>
    <mergeCell ref="VCW2:VCZ2"/>
    <mergeCell ref="VDA2:VDD2"/>
    <mergeCell ref="VDE2:VDH2"/>
    <mergeCell ref="VDI2:VDL2"/>
    <mergeCell ref="VBY2:VCB2"/>
    <mergeCell ref="VCC2:VCF2"/>
    <mergeCell ref="VCG2:VCJ2"/>
    <mergeCell ref="VCK2:VCN2"/>
    <mergeCell ref="VCO2:VCR2"/>
    <mergeCell ref="VEG2:VEJ2"/>
    <mergeCell ref="VEK2:VEN2"/>
    <mergeCell ref="VEO2:VER2"/>
    <mergeCell ref="VES2:VEV2"/>
    <mergeCell ref="VEW2:VEZ2"/>
    <mergeCell ref="VDM2:VDP2"/>
    <mergeCell ref="VDQ2:VDT2"/>
    <mergeCell ref="VDU2:VDX2"/>
    <mergeCell ref="VDY2:VEB2"/>
    <mergeCell ref="VEC2:VEF2"/>
    <mergeCell ref="VFU2:VFX2"/>
    <mergeCell ref="VFY2:VGB2"/>
    <mergeCell ref="VGC2:VGF2"/>
    <mergeCell ref="VGG2:VGJ2"/>
    <mergeCell ref="VGK2:VGN2"/>
    <mergeCell ref="VFA2:VFD2"/>
    <mergeCell ref="VFE2:VFH2"/>
    <mergeCell ref="VFI2:VFL2"/>
    <mergeCell ref="VFM2:VFP2"/>
    <mergeCell ref="VFQ2:VFT2"/>
    <mergeCell ref="VHI2:VHL2"/>
    <mergeCell ref="VHM2:VHP2"/>
    <mergeCell ref="VHQ2:VHT2"/>
    <mergeCell ref="VHU2:VHX2"/>
    <mergeCell ref="VHY2:VIB2"/>
    <mergeCell ref="VGO2:VGR2"/>
    <mergeCell ref="VGS2:VGV2"/>
    <mergeCell ref="VGW2:VGZ2"/>
    <mergeCell ref="VHA2:VHD2"/>
    <mergeCell ref="VHE2:VHH2"/>
    <mergeCell ref="VIW2:VIZ2"/>
    <mergeCell ref="VJA2:VJD2"/>
    <mergeCell ref="VJE2:VJH2"/>
    <mergeCell ref="VJI2:VJL2"/>
    <mergeCell ref="VJM2:VJP2"/>
    <mergeCell ref="VIC2:VIF2"/>
    <mergeCell ref="VIG2:VIJ2"/>
    <mergeCell ref="VIK2:VIN2"/>
    <mergeCell ref="VIO2:VIR2"/>
    <mergeCell ref="VIS2:VIV2"/>
    <mergeCell ref="VKK2:VKN2"/>
    <mergeCell ref="VKO2:VKR2"/>
    <mergeCell ref="VKS2:VKV2"/>
    <mergeCell ref="VKW2:VKZ2"/>
    <mergeCell ref="VLA2:VLD2"/>
    <mergeCell ref="VJQ2:VJT2"/>
    <mergeCell ref="VJU2:VJX2"/>
    <mergeCell ref="VJY2:VKB2"/>
    <mergeCell ref="VKC2:VKF2"/>
    <mergeCell ref="VKG2:VKJ2"/>
    <mergeCell ref="VLY2:VMB2"/>
    <mergeCell ref="VMC2:VMF2"/>
    <mergeCell ref="VMG2:VMJ2"/>
    <mergeCell ref="VMK2:VMN2"/>
    <mergeCell ref="VMO2:VMR2"/>
    <mergeCell ref="VLE2:VLH2"/>
    <mergeCell ref="VLI2:VLL2"/>
    <mergeCell ref="VLM2:VLP2"/>
    <mergeCell ref="VLQ2:VLT2"/>
    <mergeCell ref="VLU2:VLX2"/>
    <mergeCell ref="VNM2:VNP2"/>
    <mergeCell ref="VNQ2:VNT2"/>
    <mergeCell ref="VNU2:VNX2"/>
    <mergeCell ref="VNY2:VOB2"/>
    <mergeCell ref="VOC2:VOF2"/>
    <mergeCell ref="VMS2:VMV2"/>
    <mergeCell ref="VMW2:VMZ2"/>
    <mergeCell ref="VNA2:VND2"/>
    <mergeCell ref="VNE2:VNH2"/>
    <mergeCell ref="VNI2:VNL2"/>
    <mergeCell ref="VPA2:VPD2"/>
    <mergeCell ref="VPE2:VPH2"/>
    <mergeCell ref="VPI2:VPL2"/>
    <mergeCell ref="VPM2:VPP2"/>
    <mergeCell ref="VPQ2:VPT2"/>
    <mergeCell ref="VOG2:VOJ2"/>
    <mergeCell ref="VOK2:VON2"/>
    <mergeCell ref="VOO2:VOR2"/>
    <mergeCell ref="VOS2:VOV2"/>
    <mergeCell ref="VOW2:VOZ2"/>
    <mergeCell ref="VQO2:VQR2"/>
    <mergeCell ref="VQS2:VQV2"/>
    <mergeCell ref="VQW2:VQZ2"/>
    <mergeCell ref="VRA2:VRD2"/>
    <mergeCell ref="VRE2:VRH2"/>
    <mergeCell ref="VPU2:VPX2"/>
    <mergeCell ref="VPY2:VQB2"/>
    <mergeCell ref="VQC2:VQF2"/>
    <mergeCell ref="VQG2:VQJ2"/>
    <mergeCell ref="VQK2:VQN2"/>
    <mergeCell ref="VSC2:VSF2"/>
    <mergeCell ref="VSG2:VSJ2"/>
    <mergeCell ref="VSK2:VSN2"/>
    <mergeCell ref="VSO2:VSR2"/>
    <mergeCell ref="VSS2:VSV2"/>
    <mergeCell ref="VRI2:VRL2"/>
    <mergeCell ref="VRM2:VRP2"/>
    <mergeCell ref="VRQ2:VRT2"/>
    <mergeCell ref="VRU2:VRX2"/>
    <mergeCell ref="VRY2:VSB2"/>
    <mergeCell ref="VTQ2:VTT2"/>
    <mergeCell ref="VTU2:VTX2"/>
    <mergeCell ref="VTY2:VUB2"/>
    <mergeCell ref="VUC2:VUF2"/>
    <mergeCell ref="VUG2:VUJ2"/>
    <mergeCell ref="VSW2:VSZ2"/>
    <mergeCell ref="VTA2:VTD2"/>
    <mergeCell ref="VTE2:VTH2"/>
    <mergeCell ref="VTI2:VTL2"/>
    <mergeCell ref="VTM2:VTP2"/>
    <mergeCell ref="VVE2:VVH2"/>
    <mergeCell ref="VVI2:VVL2"/>
    <mergeCell ref="VVM2:VVP2"/>
    <mergeCell ref="VVQ2:VVT2"/>
    <mergeCell ref="VVU2:VVX2"/>
    <mergeCell ref="VUK2:VUN2"/>
    <mergeCell ref="VUO2:VUR2"/>
    <mergeCell ref="VUS2:VUV2"/>
    <mergeCell ref="VUW2:VUZ2"/>
    <mergeCell ref="VVA2:VVD2"/>
    <mergeCell ref="VWS2:VWV2"/>
    <mergeCell ref="VWW2:VWZ2"/>
    <mergeCell ref="VXA2:VXD2"/>
    <mergeCell ref="VXE2:VXH2"/>
    <mergeCell ref="VXI2:VXL2"/>
    <mergeCell ref="VVY2:VWB2"/>
    <mergeCell ref="VWC2:VWF2"/>
    <mergeCell ref="VWG2:VWJ2"/>
    <mergeCell ref="VWK2:VWN2"/>
    <mergeCell ref="VWO2:VWR2"/>
    <mergeCell ref="VYG2:VYJ2"/>
    <mergeCell ref="VYK2:VYN2"/>
    <mergeCell ref="VYO2:VYR2"/>
    <mergeCell ref="VYS2:VYV2"/>
    <mergeCell ref="VYW2:VYZ2"/>
    <mergeCell ref="VXM2:VXP2"/>
    <mergeCell ref="VXQ2:VXT2"/>
    <mergeCell ref="VXU2:VXX2"/>
    <mergeCell ref="VXY2:VYB2"/>
    <mergeCell ref="VYC2:VYF2"/>
    <mergeCell ref="VZU2:VZX2"/>
    <mergeCell ref="VZY2:WAB2"/>
    <mergeCell ref="WAC2:WAF2"/>
    <mergeCell ref="WAG2:WAJ2"/>
    <mergeCell ref="WAK2:WAN2"/>
    <mergeCell ref="VZA2:VZD2"/>
    <mergeCell ref="VZE2:VZH2"/>
    <mergeCell ref="VZI2:VZL2"/>
    <mergeCell ref="VZM2:VZP2"/>
    <mergeCell ref="VZQ2:VZT2"/>
    <mergeCell ref="WBI2:WBL2"/>
    <mergeCell ref="WBM2:WBP2"/>
    <mergeCell ref="WBQ2:WBT2"/>
    <mergeCell ref="WBU2:WBX2"/>
    <mergeCell ref="WBY2:WCB2"/>
    <mergeCell ref="WAO2:WAR2"/>
    <mergeCell ref="WAS2:WAV2"/>
    <mergeCell ref="WAW2:WAZ2"/>
    <mergeCell ref="WBA2:WBD2"/>
    <mergeCell ref="WBE2:WBH2"/>
    <mergeCell ref="WCW2:WCZ2"/>
    <mergeCell ref="WDA2:WDD2"/>
    <mergeCell ref="WDE2:WDH2"/>
    <mergeCell ref="WDI2:WDL2"/>
    <mergeCell ref="WDM2:WDP2"/>
    <mergeCell ref="WCC2:WCF2"/>
    <mergeCell ref="WCG2:WCJ2"/>
    <mergeCell ref="WCK2:WCN2"/>
    <mergeCell ref="WCO2:WCR2"/>
    <mergeCell ref="WCS2:WCV2"/>
    <mergeCell ref="WEK2:WEN2"/>
    <mergeCell ref="WEO2:WER2"/>
    <mergeCell ref="WES2:WEV2"/>
    <mergeCell ref="WEW2:WEZ2"/>
    <mergeCell ref="WFA2:WFD2"/>
    <mergeCell ref="WDQ2:WDT2"/>
    <mergeCell ref="WDU2:WDX2"/>
    <mergeCell ref="WDY2:WEB2"/>
    <mergeCell ref="WEC2:WEF2"/>
    <mergeCell ref="WEG2:WEJ2"/>
    <mergeCell ref="WFY2:WGB2"/>
    <mergeCell ref="WGC2:WGF2"/>
    <mergeCell ref="WGG2:WGJ2"/>
    <mergeCell ref="WGK2:WGN2"/>
    <mergeCell ref="WGO2:WGR2"/>
    <mergeCell ref="WFE2:WFH2"/>
    <mergeCell ref="WFI2:WFL2"/>
    <mergeCell ref="WFM2:WFP2"/>
    <mergeCell ref="WFQ2:WFT2"/>
    <mergeCell ref="WFU2:WFX2"/>
    <mergeCell ref="WHM2:WHP2"/>
    <mergeCell ref="WHQ2:WHT2"/>
    <mergeCell ref="WHU2:WHX2"/>
    <mergeCell ref="WHY2:WIB2"/>
    <mergeCell ref="WIC2:WIF2"/>
    <mergeCell ref="WGS2:WGV2"/>
    <mergeCell ref="WGW2:WGZ2"/>
    <mergeCell ref="WHA2:WHD2"/>
    <mergeCell ref="WHE2:WHH2"/>
    <mergeCell ref="WHI2:WHL2"/>
    <mergeCell ref="WJA2:WJD2"/>
    <mergeCell ref="WJE2:WJH2"/>
    <mergeCell ref="WJI2:WJL2"/>
    <mergeCell ref="WJM2:WJP2"/>
    <mergeCell ref="WJQ2:WJT2"/>
    <mergeCell ref="WIG2:WIJ2"/>
    <mergeCell ref="WIK2:WIN2"/>
    <mergeCell ref="WIO2:WIR2"/>
    <mergeCell ref="WIS2:WIV2"/>
    <mergeCell ref="WIW2:WIZ2"/>
    <mergeCell ref="WKO2:WKR2"/>
    <mergeCell ref="WKS2:WKV2"/>
    <mergeCell ref="WKW2:WKZ2"/>
    <mergeCell ref="WLA2:WLD2"/>
    <mergeCell ref="WLE2:WLH2"/>
    <mergeCell ref="WJU2:WJX2"/>
    <mergeCell ref="WJY2:WKB2"/>
    <mergeCell ref="WKC2:WKF2"/>
    <mergeCell ref="WKG2:WKJ2"/>
    <mergeCell ref="WKK2:WKN2"/>
    <mergeCell ref="WMC2:WMF2"/>
    <mergeCell ref="WMG2:WMJ2"/>
    <mergeCell ref="WMK2:WMN2"/>
    <mergeCell ref="WMO2:WMR2"/>
    <mergeCell ref="WMS2:WMV2"/>
    <mergeCell ref="WLI2:WLL2"/>
    <mergeCell ref="WLM2:WLP2"/>
    <mergeCell ref="WLQ2:WLT2"/>
    <mergeCell ref="WLU2:WLX2"/>
    <mergeCell ref="WLY2:WMB2"/>
    <mergeCell ref="WNQ2:WNT2"/>
    <mergeCell ref="WNU2:WNX2"/>
    <mergeCell ref="WNY2:WOB2"/>
    <mergeCell ref="WOC2:WOF2"/>
    <mergeCell ref="WOG2:WOJ2"/>
    <mergeCell ref="WMW2:WMZ2"/>
    <mergeCell ref="WNA2:WND2"/>
    <mergeCell ref="WNE2:WNH2"/>
    <mergeCell ref="WNI2:WNL2"/>
    <mergeCell ref="WNM2:WNP2"/>
    <mergeCell ref="WPE2:WPH2"/>
    <mergeCell ref="WPI2:WPL2"/>
    <mergeCell ref="WPM2:WPP2"/>
    <mergeCell ref="WPQ2:WPT2"/>
    <mergeCell ref="WPU2:WPX2"/>
    <mergeCell ref="WOK2:WON2"/>
    <mergeCell ref="WOO2:WOR2"/>
    <mergeCell ref="WOS2:WOV2"/>
    <mergeCell ref="WOW2:WOZ2"/>
    <mergeCell ref="WPA2:WPD2"/>
    <mergeCell ref="WQS2:WQV2"/>
    <mergeCell ref="WQW2:WQZ2"/>
    <mergeCell ref="WRA2:WRD2"/>
    <mergeCell ref="WRE2:WRH2"/>
    <mergeCell ref="WRI2:WRL2"/>
    <mergeCell ref="WPY2:WQB2"/>
    <mergeCell ref="WQC2:WQF2"/>
    <mergeCell ref="WQG2:WQJ2"/>
    <mergeCell ref="WQK2:WQN2"/>
    <mergeCell ref="WQO2:WQR2"/>
    <mergeCell ref="WSG2:WSJ2"/>
    <mergeCell ref="WSK2:WSN2"/>
    <mergeCell ref="WSO2:WSR2"/>
    <mergeCell ref="WSS2:WSV2"/>
    <mergeCell ref="WSW2:WSZ2"/>
    <mergeCell ref="WRM2:WRP2"/>
    <mergeCell ref="WRQ2:WRT2"/>
    <mergeCell ref="WRU2:WRX2"/>
    <mergeCell ref="WRY2:WSB2"/>
    <mergeCell ref="WSC2:WSF2"/>
    <mergeCell ref="WTU2:WTX2"/>
    <mergeCell ref="WTY2:WUB2"/>
    <mergeCell ref="WUC2:WUF2"/>
    <mergeCell ref="WUG2:WUJ2"/>
    <mergeCell ref="WUK2:WUN2"/>
    <mergeCell ref="WTA2:WTD2"/>
    <mergeCell ref="WTE2:WTH2"/>
    <mergeCell ref="WTI2:WTL2"/>
    <mergeCell ref="WTM2:WTP2"/>
    <mergeCell ref="WTQ2:WTT2"/>
    <mergeCell ref="WVI2:WVL2"/>
    <mergeCell ref="WVM2:WVP2"/>
    <mergeCell ref="WVQ2:WVT2"/>
    <mergeCell ref="WVU2:WVX2"/>
    <mergeCell ref="WVY2:WWB2"/>
    <mergeCell ref="WUO2:WUR2"/>
    <mergeCell ref="WUS2:WUV2"/>
    <mergeCell ref="WUW2:WUZ2"/>
    <mergeCell ref="WVA2:WVD2"/>
    <mergeCell ref="WVE2:WVH2"/>
    <mergeCell ref="WWW2:WWZ2"/>
    <mergeCell ref="WXA2:WXD2"/>
    <mergeCell ref="WXE2:WXH2"/>
    <mergeCell ref="WXI2:WXL2"/>
    <mergeCell ref="WXM2:WXP2"/>
    <mergeCell ref="WWC2:WWF2"/>
    <mergeCell ref="WWG2:WWJ2"/>
    <mergeCell ref="WWK2:WWN2"/>
    <mergeCell ref="WWO2:WWR2"/>
    <mergeCell ref="WWS2:WWV2"/>
    <mergeCell ref="WYK2:WYN2"/>
    <mergeCell ref="WYO2:WYR2"/>
    <mergeCell ref="WYS2:WYV2"/>
    <mergeCell ref="WYW2:WYZ2"/>
    <mergeCell ref="WZA2:WZD2"/>
    <mergeCell ref="WXQ2:WXT2"/>
    <mergeCell ref="WXU2:WXX2"/>
    <mergeCell ref="WXY2:WYB2"/>
    <mergeCell ref="WYC2:WYF2"/>
    <mergeCell ref="WYG2:WYJ2"/>
    <mergeCell ref="WZY2:XAB2"/>
    <mergeCell ref="XAC2:XAF2"/>
    <mergeCell ref="XAG2:XAJ2"/>
    <mergeCell ref="XAK2:XAN2"/>
    <mergeCell ref="XAO2:XAR2"/>
    <mergeCell ref="WZE2:WZH2"/>
    <mergeCell ref="WZI2:WZL2"/>
    <mergeCell ref="WZM2:WZP2"/>
    <mergeCell ref="WZQ2:WZT2"/>
    <mergeCell ref="WZU2:WZX2"/>
    <mergeCell ref="XBM2:XBP2"/>
    <mergeCell ref="XBQ2:XBT2"/>
    <mergeCell ref="XBU2:XBX2"/>
    <mergeCell ref="XBY2:XCB2"/>
    <mergeCell ref="XCC2:XCF2"/>
    <mergeCell ref="XAS2:XAV2"/>
    <mergeCell ref="XAW2:XAZ2"/>
    <mergeCell ref="XBA2:XBD2"/>
    <mergeCell ref="XBE2:XBH2"/>
    <mergeCell ref="XBI2:XBL2"/>
    <mergeCell ref="XDA2:XDD2"/>
    <mergeCell ref="XDE2:XDH2"/>
    <mergeCell ref="XDI2:XDL2"/>
    <mergeCell ref="XDM2:XDP2"/>
    <mergeCell ref="XDQ2:XDT2"/>
    <mergeCell ref="XCG2:XCJ2"/>
    <mergeCell ref="XCK2:XCN2"/>
    <mergeCell ref="XCO2:XCR2"/>
    <mergeCell ref="XCS2:XCV2"/>
    <mergeCell ref="XCW2:XCZ2"/>
    <mergeCell ref="XEO2:XER2"/>
    <mergeCell ref="XES2:XEV2"/>
    <mergeCell ref="XEW2:XEZ2"/>
    <mergeCell ref="XFA2:XFD2"/>
    <mergeCell ref="XDU2:XDX2"/>
    <mergeCell ref="XDY2:XEB2"/>
    <mergeCell ref="XEC2:XEF2"/>
    <mergeCell ref="XEG2:XEJ2"/>
    <mergeCell ref="XEK2:XEN2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6"/>
  <sheetViews>
    <sheetView rightToLeft="1" view="pageBreakPreview" topLeftCell="A4" zoomScaleNormal="100" zoomScaleSheetLayoutView="100" workbookViewId="0">
      <selection activeCell="B9" sqref="B9"/>
    </sheetView>
  </sheetViews>
  <sheetFormatPr defaultRowHeight="15.75"/>
  <cols>
    <col min="1" max="1" width="13" style="207" customWidth="1"/>
    <col min="2" max="2" width="4.42578125" style="204" customWidth="1"/>
    <col min="3" max="3" width="5.42578125" style="204" customWidth="1"/>
    <col min="4" max="4" width="5.28515625" style="204" customWidth="1"/>
    <col min="5" max="6" width="4.42578125" style="204" customWidth="1"/>
    <col min="7" max="7" width="5.42578125" style="204" customWidth="1"/>
    <col min="8" max="10" width="4.42578125" style="204" customWidth="1"/>
    <col min="11" max="13" width="5.28515625" style="204" customWidth="1"/>
    <col min="14" max="21" width="4.42578125" style="204" customWidth="1"/>
    <col min="22" max="22" width="5.140625" style="204" bestFit="1" customWidth="1"/>
    <col min="23" max="23" width="6.140625" style="204" customWidth="1"/>
    <col min="24" max="24" width="9.140625" style="204"/>
    <col min="25" max="25" width="18.85546875" style="204" customWidth="1"/>
    <col min="26" max="16384" width="9.140625" style="204"/>
  </cols>
  <sheetData>
    <row r="1" spans="1:51">
      <c r="A1" s="1221"/>
      <c r="B1" s="1221"/>
      <c r="C1" s="1221"/>
      <c r="D1" s="1221"/>
      <c r="E1" s="1221"/>
      <c r="F1" s="1221"/>
      <c r="G1" s="1221"/>
      <c r="H1" s="1221"/>
      <c r="I1" s="1221"/>
      <c r="J1" s="1221"/>
      <c r="K1" s="1221"/>
    </row>
    <row r="2" spans="1:51">
      <c r="A2" s="1068" t="s">
        <v>718</v>
      </c>
      <c r="B2" s="1068"/>
      <c r="C2" s="1068"/>
      <c r="D2" s="1068"/>
      <c r="E2" s="1068"/>
      <c r="F2" s="1068"/>
      <c r="G2" s="1068"/>
      <c r="H2" s="1068"/>
      <c r="I2" s="1068"/>
      <c r="J2" s="1068"/>
      <c r="K2" s="1068"/>
      <c r="L2" s="1068"/>
      <c r="M2" s="1068"/>
      <c r="N2" s="1068"/>
      <c r="O2" s="1068"/>
      <c r="P2" s="1068"/>
      <c r="Q2" s="1068"/>
      <c r="R2" s="1068"/>
      <c r="S2" s="1068"/>
      <c r="T2" s="1068"/>
      <c r="U2" s="1068"/>
      <c r="V2" s="1068"/>
      <c r="W2" s="1068"/>
      <c r="X2" s="1068"/>
      <c r="Y2" s="1068"/>
    </row>
    <row r="3" spans="1:51" s="205" customFormat="1" ht="24" customHeight="1">
      <c r="A3" s="843" t="s">
        <v>717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3"/>
      <c r="Q3" s="843"/>
      <c r="R3" s="843"/>
      <c r="S3" s="843"/>
      <c r="T3" s="843"/>
      <c r="U3" s="843"/>
      <c r="V3" s="843"/>
      <c r="W3" s="843"/>
      <c r="X3" s="843"/>
      <c r="Y3" s="843"/>
      <c r="Z3" s="845"/>
      <c r="AA3" s="845"/>
    </row>
    <row r="4" spans="1:51" s="205" customFormat="1" ht="21" customHeight="1" thickBot="1">
      <c r="A4" s="314" t="s">
        <v>716</v>
      </c>
      <c r="B4" s="314"/>
      <c r="C4" s="314"/>
      <c r="Y4" s="205" t="s">
        <v>715</v>
      </c>
    </row>
    <row r="5" spans="1:51" s="205" customFormat="1" ht="26.25" customHeight="1" thickTop="1">
      <c r="A5" s="341" t="s">
        <v>78</v>
      </c>
      <c r="B5" s="927" t="s">
        <v>69</v>
      </c>
      <c r="C5" s="927"/>
      <c r="D5" s="927" t="s">
        <v>70</v>
      </c>
      <c r="E5" s="927"/>
      <c r="F5" s="927" t="s">
        <v>71</v>
      </c>
      <c r="G5" s="927"/>
      <c r="H5" s="927" t="s">
        <v>72</v>
      </c>
      <c r="I5" s="927"/>
      <c r="J5" s="927" t="s">
        <v>73</v>
      </c>
      <c r="K5" s="927"/>
      <c r="L5" s="927" t="s">
        <v>419</v>
      </c>
      <c r="M5" s="927"/>
      <c r="N5" s="927" t="s">
        <v>74</v>
      </c>
      <c r="O5" s="927"/>
      <c r="P5" s="927" t="s">
        <v>75</v>
      </c>
      <c r="Q5" s="927"/>
      <c r="R5" s="927" t="s">
        <v>76</v>
      </c>
      <c r="S5" s="927"/>
      <c r="T5" s="927" t="s">
        <v>59</v>
      </c>
      <c r="U5" s="927"/>
      <c r="V5" s="927" t="s">
        <v>77</v>
      </c>
      <c r="W5" s="927"/>
      <c r="X5" s="927"/>
      <c r="Y5" s="341" t="s">
        <v>78</v>
      </c>
      <c r="AY5" s="1358"/>
    </row>
    <row r="6" spans="1:51" s="1364" customFormat="1" ht="26.25" customHeight="1">
      <c r="A6" s="314"/>
      <c r="B6" s="1368" t="s">
        <v>714</v>
      </c>
      <c r="C6" s="1368"/>
      <c r="D6" s="1366" t="s">
        <v>169</v>
      </c>
      <c r="E6" s="1366"/>
      <c r="F6" s="1366" t="s">
        <v>170</v>
      </c>
      <c r="G6" s="1366"/>
      <c r="H6" s="1367" t="s">
        <v>171</v>
      </c>
      <c r="I6" s="1367"/>
      <c r="J6" s="1366" t="s">
        <v>172</v>
      </c>
      <c r="K6" s="1366"/>
      <c r="L6" s="1366" t="s">
        <v>173</v>
      </c>
      <c r="M6" s="1366"/>
      <c r="N6" s="1366" t="s">
        <v>174</v>
      </c>
      <c r="O6" s="1366"/>
      <c r="P6" s="1366" t="s">
        <v>175</v>
      </c>
      <c r="Q6" s="1366"/>
      <c r="R6" s="1366" t="s">
        <v>713</v>
      </c>
      <c r="S6" s="1366"/>
      <c r="T6" s="1366" t="s">
        <v>177</v>
      </c>
      <c r="U6" s="1366"/>
      <c r="V6" s="863" t="s">
        <v>125</v>
      </c>
      <c r="W6" s="863"/>
      <c r="X6" s="863"/>
      <c r="Y6" s="314"/>
      <c r="AY6" s="1365"/>
    </row>
    <row r="7" spans="1:51" s="205" customFormat="1" ht="26.25" customHeight="1">
      <c r="A7" s="314"/>
      <c r="B7" s="1074" t="s">
        <v>40</v>
      </c>
      <c r="C7" s="1074" t="s">
        <v>41</v>
      </c>
      <c r="D7" s="1074" t="s">
        <v>40</v>
      </c>
      <c r="E7" s="1074" t="s">
        <v>41</v>
      </c>
      <c r="F7" s="1074" t="s">
        <v>40</v>
      </c>
      <c r="G7" s="1074" t="s">
        <v>41</v>
      </c>
      <c r="H7" s="1074" t="s">
        <v>40</v>
      </c>
      <c r="I7" s="1074" t="s">
        <v>41</v>
      </c>
      <c r="J7" s="1074" t="s">
        <v>40</v>
      </c>
      <c r="K7" s="1074" t="s">
        <v>41</v>
      </c>
      <c r="L7" s="1074" t="s">
        <v>40</v>
      </c>
      <c r="M7" s="1074" t="s">
        <v>41</v>
      </c>
      <c r="N7" s="1074" t="s">
        <v>40</v>
      </c>
      <c r="O7" s="1074" t="s">
        <v>41</v>
      </c>
      <c r="P7" s="1074" t="s">
        <v>40</v>
      </c>
      <c r="Q7" s="1074" t="s">
        <v>41</v>
      </c>
      <c r="R7" s="1074" t="s">
        <v>40</v>
      </c>
      <c r="S7" s="1074" t="s">
        <v>41</v>
      </c>
      <c r="T7" s="1074" t="s">
        <v>40</v>
      </c>
      <c r="U7" s="1074" t="s">
        <v>41</v>
      </c>
      <c r="V7" s="1074" t="s">
        <v>40</v>
      </c>
      <c r="W7" s="1074" t="s">
        <v>41</v>
      </c>
      <c r="X7" s="1075" t="s">
        <v>42</v>
      </c>
      <c r="Y7" s="314"/>
      <c r="AY7" s="1358"/>
    </row>
    <row r="8" spans="1:51" s="205" customFormat="1" ht="20.25" customHeight="1" thickBot="1">
      <c r="A8" s="282"/>
      <c r="B8" s="1363" t="s">
        <v>401</v>
      </c>
      <c r="C8" s="1363" t="s">
        <v>402</v>
      </c>
      <c r="D8" s="1363" t="s">
        <v>401</v>
      </c>
      <c r="E8" s="1363" t="s">
        <v>402</v>
      </c>
      <c r="F8" s="1363" t="s">
        <v>401</v>
      </c>
      <c r="G8" s="1363" t="s">
        <v>402</v>
      </c>
      <c r="H8" s="1363" t="s">
        <v>401</v>
      </c>
      <c r="I8" s="1363" t="s">
        <v>402</v>
      </c>
      <c r="J8" s="1363"/>
      <c r="K8" s="1363" t="s">
        <v>402</v>
      </c>
      <c r="L8" s="1363" t="s">
        <v>401</v>
      </c>
      <c r="M8" s="1363" t="s">
        <v>402</v>
      </c>
      <c r="N8" s="1363" t="s">
        <v>401</v>
      </c>
      <c r="O8" s="1363" t="s">
        <v>402</v>
      </c>
      <c r="P8" s="1363" t="s">
        <v>401</v>
      </c>
      <c r="Q8" s="1363" t="s">
        <v>402</v>
      </c>
      <c r="R8" s="1363" t="s">
        <v>401</v>
      </c>
      <c r="S8" s="1363" t="s">
        <v>402</v>
      </c>
      <c r="T8" s="1363" t="s">
        <v>401</v>
      </c>
      <c r="U8" s="1363" t="s">
        <v>402</v>
      </c>
      <c r="V8" s="1363" t="s">
        <v>401</v>
      </c>
      <c r="W8" s="1363" t="s">
        <v>402</v>
      </c>
      <c r="X8" s="1363" t="s">
        <v>403</v>
      </c>
      <c r="Y8" s="282"/>
      <c r="AY8" s="1358"/>
    </row>
    <row r="9" spans="1:51" s="205" customFormat="1" ht="36" customHeight="1">
      <c r="A9" s="934" t="s">
        <v>79</v>
      </c>
      <c r="B9" s="173">
        <v>0</v>
      </c>
      <c r="C9" s="173">
        <v>0</v>
      </c>
      <c r="D9" s="173">
        <v>0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1.0000000000000011</v>
      </c>
      <c r="L9" s="173">
        <v>54.999999999999979</v>
      </c>
      <c r="M9" s="173">
        <v>49.999999999999986</v>
      </c>
      <c r="N9" s="173">
        <v>0</v>
      </c>
      <c r="O9" s="173">
        <v>0</v>
      </c>
      <c r="P9" s="173">
        <v>26</v>
      </c>
      <c r="Q9" s="173">
        <v>5</v>
      </c>
      <c r="R9" s="173">
        <v>13.000000000000004</v>
      </c>
      <c r="S9" s="173">
        <v>1.0000000000000002</v>
      </c>
      <c r="T9" s="173">
        <v>0</v>
      </c>
      <c r="U9" s="173">
        <v>0</v>
      </c>
      <c r="V9" s="173">
        <v>94.000000000000028</v>
      </c>
      <c r="W9" s="173">
        <v>57.000000000000007</v>
      </c>
      <c r="X9" s="173">
        <v>151.00000000000003</v>
      </c>
      <c r="Y9" s="935" t="s">
        <v>502</v>
      </c>
      <c r="AY9" s="1358"/>
    </row>
    <row r="10" spans="1:51" s="205" customFormat="1" ht="36" customHeight="1">
      <c r="A10" s="936" t="s">
        <v>80</v>
      </c>
      <c r="B10" s="1362">
        <v>0</v>
      </c>
      <c r="C10" s="1362">
        <v>0</v>
      </c>
      <c r="D10" s="1362">
        <v>0</v>
      </c>
      <c r="E10" s="1362">
        <v>0</v>
      </c>
      <c r="F10" s="1362">
        <v>0</v>
      </c>
      <c r="G10" s="1362">
        <v>0</v>
      </c>
      <c r="H10" s="1362">
        <v>0</v>
      </c>
      <c r="I10" s="1362">
        <v>0</v>
      </c>
      <c r="J10" s="1362">
        <v>2.0000000000000009</v>
      </c>
      <c r="K10" s="1362">
        <v>2.0000000000000004</v>
      </c>
      <c r="L10" s="1362">
        <v>48</v>
      </c>
      <c r="M10" s="1362">
        <v>23.999999999999993</v>
      </c>
      <c r="N10" s="1362">
        <v>0</v>
      </c>
      <c r="O10" s="1362">
        <v>0</v>
      </c>
      <c r="P10" s="1362">
        <v>19.999999999999996</v>
      </c>
      <c r="Q10" s="1362">
        <v>0</v>
      </c>
      <c r="R10" s="1362">
        <v>3.0000000000000009</v>
      </c>
      <c r="S10" s="1362">
        <v>0</v>
      </c>
      <c r="T10" s="1362">
        <v>0</v>
      </c>
      <c r="U10" s="1362">
        <v>0</v>
      </c>
      <c r="V10" s="1362">
        <v>72.999999999999972</v>
      </c>
      <c r="W10" s="1362">
        <v>26.000000000000014</v>
      </c>
      <c r="X10" s="1362">
        <v>98.999999999999986</v>
      </c>
      <c r="Y10" s="937" t="s">
        <v>503</v>
      </c>
      <c r="AY10" s="1358"/>
    </row>
    <row r="11" spans="1:51" s="205" customFormat="1" ht="36" customHeight="1">
      <c r="A11" s="936" t="s">
        <v>81</v>
      </c>
      <c r="B11" s="1362">
        <v>2</v>
      </c>
      <c r="C11" s="1362">
        <v>1.0000000000000004</v>
      </c>
      <c r="D11" s="1362">
        <v>15</v>
      </c>
      <c r="E11" s="1362">
        <v>0</v>
      </c>
      <c r="F11" s="1362">
        <v>6</v>
      </c>
      <c r="G11" s="1362">
        <v>3</v>
      </c>
      <c r="H11" s="1362">
        <v>12</v>
      </c>
      <c r="I11" s="1362">
        <v>1</v>
      </c>
      <c r="J11" s="1362">
        <v>8.0000000000000018</v>
      </c>
      <c r="K11" s="1362">
        <v>18.000000000000011</v>
      </c>
      <c r="L11" s="1362">
        <v>31.000000000000007</v>
      </c>
      <c r="M11" s="1362">
        <v>17.999999999999996</v>
      </c>
      <c r="N11" s="1362">
        <v>0</v>
      </c>
      <c r="O11" s="1362">
        <v>0</v>
      </c>
      <c r="P11" s="1362">
        <v>1.0000000000000002</v>
      </c>
      <c r="Q11" s="1362">
        <v>0</v>
      </c>
      <c r="R11" s="1362">
        <v>0</v>
      </c>
      <c r="S11" s="1362">
        <v>0</v>
      </c>
      <c r="T11" s="1362">
        <v>0</v>
      </c>
      <c r="U11" s="1362">
        <v>0</v>
      </c>
      <c r="V11" s="1362">
        <v>74.999999999999972</v>
      </c>
      <c r="W11" s="1362">
        <v>41</v>
      </c>
      <c r="X11" s="1362">
        <v>115.99999999999997</v>
      </c>
      <c r="Y11" s="938" t="s">
        <v>504</v>
      </c>
      <c r="AY11" s="1358"/>
    </row>
    <row r="12" spans="1:51" s="205" customFormat="1" ht="36" customHeight="1">
      <c r="A12" s="936" t="s">
        <v>82</v>
      </c>
      <c r="B12" s="1362">
        <v>2.9999999999999996</v>
      </c>
      <c r="C12" s="1362">
        <v>0</v>
      </c>
      <c r="D12" s="1362">
        <v>14.999999999999996</v>
      </c>
      <c r="E12" s="1362">
        <v>3</v>
      </c>
      <c r="F12" s="1362">
        <v>3.0000000000000009</v>
      </c>
      <c r="G12" s="1362">
        <v>1.0000000000000002</v>
      </c>
      <c r="H12" s="1362">
        <v>27.000000000000004</v>
      </c>
      <c r="I12" s="1362">
        <v>19.000000000000004</v>
      </c>
      <c r="J12" s="1362">
        <v>22</v>
      </c>
      <c r="K12" s="1362">
        <v>15</v>
      </c>
      <c r="L12" s="1362">
        <v>86</v>
      </c>
      <c r="M12" s="1362">
        <v>44</v>
      </c>
      <c r="N12" s="1362">
        <v>3.0000000000000009</v>
      </c>
      <c r="O12" s="1362">
        <v>0</v>
      </c>
      <c r="P12" s="1362">
        <v>20.000000000000004</v>
      </c>
      <c r="Q12" s="1362">
        <v>2.0000000000000004</v>
      </c>
      <c r="R12" s="1362">
        <v>2.0000000000000004</v>
      </c>
      <c r="S12" s="1362">
        <v>0</v>
      </c>
      <c r="T12" s="1362">
        <v>0</v>
      </c>
      <c r="U12" s="1362">
        <v>0</v>
      </c>
      <c r="V12" s="1362">
        <v>181.00000000000003</v>
      </c>
      <c r="W12" s="1362">
        <v>83.999999999999957</v>
      </c>
      <c r="X12" s="1362">
        <v>265</v>
      </c>
      <c r="Y12" s="937" t="s">
        <v>167</v>
      </c>
      <c r="AY12" s="1358"/>
    </row>
    <row r="13" spans="1:51" s="205" customFormat="1" ht="36" customHeight="1" thickBot="1">
      <c r="A13" s="1361" t="s">
        <v>83</v>
      </c>
      <c r="B13" s="1360">
        <v>67.000000000000028</v>
      </c>
      <c r="C13" s="1360">
        <v>19.000000000000004</v>
      </c>
      <c r="D13" s="1360">
        <v>124.99999999999997</v>
      </c>
      <c r="E13" s="1360">
        <v>14.999999999999996</v>
      </c>
      <c r="F13" s="1360">
        <v>30.999999999999982</v>
      </c>
      <c r="G13" s="1360">
        <v>13.000000000000004</v>
      </c>
      <c r="H13" s="1360">
        <v>17.000000000000004</v>
      </c>
      <c r="I13" s="1360">
        <v>1.0000000000000002</v>
      </c>
      <c r="J13" s="1360">
        <v>1</v>
      </c>
      <c r="K13" s="1360">
        <v>1.0000000000000002</v>
      </c>
      <c r="L13" s="1360">
        <v>7.0000000000000018</v>
      </c>
      <c r="M13" s="1360">
        <v>0</v>
      </c>
      <c r="N13" s="1360">
        <v>0</v>
      </c>
      <c r="O13" s="1360">
        <v>0</v>
      </c>
      <c r="P13" s="1360">
        <v>0</v>
      </c>
      <c r="Q13" s="1360">
        <v>0</v>
      </c>
      <c r="R13" s="1360">
        <v>0</v>
      </c>
      <c r="S13" s="1360">
        <v>0</v>
      </c>
      <c r="T13" s="1360">
        <v>0</v>
      </c>
      <c r="U13" s="1360">
        <v>0</v>
      </c>
      <c r="V13" s="1360">
        <v>247.99999999999997</v>
      </c>
      <c r="W13" s="1360">
        <v>49.000000000000014</v>
      </c>
      <c r="X13" s="1360">
        <v>297</v>
      </c>
      <c r="Y13" s="1206" t="s">
        <v>168</v>
      </c>
      <c r="AY13" s="1358"/>
    </row>
    <row r="14" spans="1:51" s="205" customFormat="1" ht="30" customHeight="1" thickBot="1">
      <c r="A14" s="940" t="s">
        <v>42</v>
      </c>
      <c r="B14" s="1359">
        <v>72.000000000000028</v>
      </c>
      <c r="C14" s="1359">
        <v>20.000000000000004</v>
      </c>
      <c r="D14" s="1359">
        <v>154.99999999999997</v>
      </c>
      <c r="E14" s="1359">
        <v>17.999999999999996</v>
      </c>
      <c r="F14" s="1359">
        <v>39.999999999999986</v>
      </c>
      <c r="G14" s="1359">
        <v>17.000000000000004</v>
      </c>
      <c r="H14" s="1359">
        <v>56.000000000000007</v>
      </c>
      <c r="I14" s="1359">
        <v>21.000000000000004</v>
      </c>
      <c r="J14" s="1359">
        <v>33</v>
      </c>
      <c r="K14" s="1359">
        <v>37.000000000000014</v>
      </c>
      <c r="L14" s="1359">
        <v>226.99999999999997</v>
      </c>
      <c r="M14" s="1359">
        <v>136</v>
      </c>
      <c r="N14" s="1359">
        <v>3.0000000000000009</v>
      </c>
      <c r="O14" s="1359">
        <v>0</v>
      </c>
      <c r="P14" s="1359">
        <v>67</v>
      </c>
      <c r="Q14" s="1359">
        <v>7</v>
      </c>
      <c r="R14" s="1359">
        <v>18.000000000000007</v>
      </c>
      <c r="S14" s="1359">
        <v>1.0000000000000002</v>
      </c>
      <c r="T14" s="1359">
        <v>0</v>
      </c>
      <c r="U14" s="1359">
        <v>0</v>
      </c>
      <c r="V14" s="1359">
        <v>671</v>
      </c>
      <c r="W14" s="1359">
        <v>257</v>
      </c>
      <c r="X14" s="1359">
        <v>928</v>
      </c>
      <c r="Y14" s="1208" t="s">
        <v>125</v>
      </c>
      <c r="AY14" s="1358"/>
    </row>
    <row r="15" spans="1:51" ht="16.5" thickTop="1">
      <c r="A15" s="259"/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AY15" s="1079"/>
    </row>
    <row r="16" spans="1:51">
      <c r="A16" s="259"/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</row>
    <row r="17" spans="1:24">
      <c r="A17" s="259"/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</row>
    <row r="27" spans="1:24">
      <c r="R27" s="505"/>
    </row>
    <row r="28" spans="1:24">
      <c r="R28" s="505"/>
    </row>
    <row r="66" spans="18:33">
      <c r="R66" s="1221"/>
      <c r="S66" s="1221"/>
      <c r="T66" s="1221"/>
      <c r="U66" s="1221"/>
      <c r="V66" s="1221"/>
      <c r="W66" s="1221"/>
      <c r="X66" s="1221"/>
      <c r="Y66" s="1221"/>
      <c r="Z66" s="1221"/>
      <c r="AA66" s="1221"/>
      <c r="AB66" s="1221"/>
      <c r="AC66" s="1221"/>
      <c r="AD66" s="1221"/>
      <c r="AE66" s="1221"/>
      <c r="AF66" s="1221"/>
      <c r="AG66" s="1221"/>
    </row>
  </sheetData>
  <mergeCells count="27">
    <mergeCell ref="A4:C4"/>
    <mergeCell ref="N6:O6"/>
    <mergeCell ref="P6:Q6"/>
    <mergeCell ref="R5:S5"/>
    <mergeCell ref="T5:U5"/>
    <mergeCell ref="V5:X5"/>
    <mergeCell ref="A5:A8"/>
    <mergeCell ref="J5:K5"/>
    <mergeCell ref="R6:S6"/>
    <mergeCell ref="T6:U6"/>
    <mergeCell ref="V6:X6"/>
    <mergeCell ref="Y5:Y8"/>
    <mergeCell ref="A2:Y2"/>
    <mergeCell ref="A3:Y3"/>
    <mergeCell ref="H6:I6"/>
    <mergeCell ref="J6:K6"/>
    <mergeCell ref="L6:M6"/>
    <mergeCell ref="B6:C6"/>
    <mergeCell ref="L5:M5"/>
    <mergeCell ref="N5:O5"/>
    <mergeCell ref="P5:Q5"/>
    <mergeCell ref="D6:E6"/>
    <mergeCell ref="F6:G6"/>
    <mergeCell ref="B5:C5"/>
    <mergeCell ref="D5:E5"/>
    <mergeCell ref="F5:G5"/>
    <mergeCell ref="H5:I5"/>
  </mergeCells>
  <printOptions horizontalCentered="1"/>
  <pageMargins left="1" right="1" top="1" bottom="1" header="1" footer="1"/>
  <pageSetup paperSize="9" scale="8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10"/>
  <sheetViews>
    <sheetView rightToLeft="1" view="pageBreakPreview" zoomScale="60" zoomScaleNormal="100" workbookViewId="0">
      <selection activeCell="R13" sqref="R13"/>
    </sheetView>
  </sheetViews>
  <sheetFormatPr defaultRowHeight="15"/>
  <sheetData>
    <row r="9" spans="2:8" ht="61.5">
      <c r="B9" s="804" t="s">
        <v>719</v>
      </c>
      <c r="C9" s="804"/>
      <c r="D9" s="804"/>
      <c r="E9" s="804"/>
      <c r="F9" s="804"/>
      <c r="G9" s="804"/>
      <c r="H9" s="804"/>
    </row>
    <row r="10" spans="2:8" ht="100.5" customHeight="1">
      <c r="B10" s="1369" t="s">
        <v>720</v>
      </c>
      <c r="C10" s="1369"/>
      <c r="D10" s="1369"/>
      <c r="E10" s="1369"/>
      <c r="F10" s="1369"/>
      <c r="G10" s="1369"/>
      <c r="H10" s="1369"/>
    </row>
  </sheetData>
  <mergeCells count="2">
    <mergeCell ref="B9:H9"/>
    <mergeCell ref="B10:H10"/>
  </mergeCells>
  <pageMargins left="0.7" right="0.7" top="0.75" bottom="0.75" header="0.3" footer="0.3"/>
  <pageSetup paperSize="9" orientation="portrait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36"/>
  <sheetViews>
    <sheetView rightToLeft="1" view="pageBreakPreview" zoomScale="110" zoomScaleNormal="100" zoomScaleSheetLayoutView="110" workbookViewId="0">
      <selection activeCell="M10" sqref="M10"/>
    </sheetView>
  </sheetViews>
  <sheetFormatPr defaultRowHeight="15"/>
  <cols>
    <col min="1" max="1" width="15.5703125" style="96" customWidth="1"/>
    <col min="2" max="2" width="19.7109375" style="96" customWidth="1"/>
    <col min="3" max="3" width="22.28515625" style="96" customWidth="1"/>
    <col min="4" max="4" width="22.7109375" style="96" customWidth="1"/>
    <col min="5" max="5" width="22.28515625" style="96" customWidth="1"/>
    <col min="6" max="6" width="18.28515625" style="96" customWidth="1"/>
    <col min="7" max="16384" width="9.140625" style="96"/>
  </cols>
  <sheetData>
    <row r="2" spans="1:16384" ht="28.5" customHeight="1">
      <c r="B2" s="271" t="s">
        <v>721</v>
      </c>
      <c r="C2" s="271"/>
      <c r="D2" s="271"/>
      <c r="E2" s="271"/>
      <c r="F2" s="271"/>
      <c r="G2" s="1370"/>
      <c r="H2" s="1370"/>
      <c r="I2" s="1370"/>
    </row>
    <row r="3" spans="1:16384" ht="42.75" customHeight="1">
      <c r="A3" s="1241"/>
      <c r="B3" s="399" t="s">
        <v>722</v>
      </c>
      <c r="C3" s="399"/>
      <c r="D3" s="399"/>
      <c r="E3" s="399"/>
      <c r="F3" s="399"/>
      <c r="G3" s="1241"/>
      <c r="H3" s="1241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52"/>
      <c r="AE3" s="952"/>
      <c r="AF3" s="952"/>
      <c r="AG3" s="952"/>
      <c r="AH3" s="952"/>
      <c r="AI3" s="952"/>
      <c r="AJ3" s="952"/>
      <c r="AK3" s="952"/>
      <c r="AL3" s="952"/>
      <c r="AM3" s="952"/>
      <c r="AN3" s="952"/>
      <c r="AO3" s="952"/>
      <c r="AP3" s="952"/>
      <c r="AQ3" s="952"/>
      <c r="AR3" s="952"/>
      <c r="AS3" s="952"/>
      <c r="AT3" s="952"/>
      <c r="AU3" s="952"/>
      <c r="AV3" s="952"/>
      <c r="AW3" s="952"/>
      <c r="AX3" s="952"/>
      <c r="AY3" s="952"/>
      <c r="AZ3" s="952"/>
      <c r="BA3" s="952"/>
      <c r="BB3" s="952"/>
      <c r="BC3" s="952"/>
      <c r="BD3" s="952"/>
      <c r="BE3" s="952"/>
      <c r="BF3" s="952"/>
      <c r="BG3" s="952"/>
      <c r="BH3" s="952"/>
      <c r="BI3" s="952"/>
      <c r="BJ3" s="952"/>
      <c r="BK3" s="952"/>
      <c r="BL3" s="952"/>
      <c r="BM3" s="952"/>
      <c r="BN3" s="952"/>
      <c r="BO3" s="952"/>
      <c r="BP3" s="952"/>
      <c r="BQ3" s="952"/>
      <c r="BR3" s="952"/>
      <c r="BS3" s="952"/>
      <c r="BT3" s="952"/>
      <c r="BU3" s="952"/>
      <c r="BV3" s="952"/>
      <c r="BW3" s="952"/>
      <c r="BX3" s="952"/>
      <c r="BY3" s="952"/>
      <c r="BZ3" s="952"/>
      <c r="CA3" s="952"/>
      <c r="CB3" s="952"/>
      <c r="CC3" s="952"/>
      <c r="CD3" s="952"/>
      <c r="CE3" s="952"/>
      <c r="CF3" s="952"/>
      <c r="CG3" s="952"/>
      <c r="CH3" s="952"/>
      <c r="CI3" s="952"/>
      <c r="CJ3" s="952"/>
      <c r="CK3" s="952"/>
      <c r="CL3" s="952"/>
      <c r="CM3" s="952"/>
      <c r="CN3" s="952"/>
      <c r="CO3" s="952"/>
      <c r="CP3" s="952"/>
      <c r="CQ3" s="952"/>
      <c r="CR3" s="952"/>
      <c r="CS3" s="952"/>
      <c r="CT3" s="952"/>
      <c r="CU3" s="952"/>
      <c r="CV3" s="952"/>
      <c r="CW3" s="952"/>
      <c r="CX3" s="952"/>
      <c r="CY3" s="952"/>
      <c r="CZ3" s="952"/>
      <c r="DA3" s="952"/>
      <c r="DB3" s="952"/>
      <c r="DC3" s="952"/>
      <c r="DD3" s="952"/>
      <c r="DE3" s="952"/>
      <c r="DF3" s="952"/>
      <c r="DG3" s="952"/>
      <c r="DH3" s="952"/>
      <c r="DI3" s="952"/>
      <c r="DJ3" s="952"/>
      <c r="DK3" s="952"/>
      <c r="DL3" s="952"/>
      <c r="DM3" s="952"/>
      <c r="DN3" s="952"/>
      <c r="DO3" s="952"/>
      <c r="DP3" s="952"/>
      <c r="DQ3" s="952"/>
      <c r="DR3" s="952"/>
      <c r="DS3" s="952"/>
      <c r="DT3" s="952"/>
      <c r="DU3" s="952"/>
      <c r="DV3" s="952"/>
      <c r="DW3" s="952"/>
      <c r="DX3" s="952"/>
      <c r="DY3" s="952"/>
      <c r="DZ3" s="952"/>
      <c r="EA3" s="952"/>
      <c r="EB3" s="952"/>
      <c r="EC3" s="952"/>
      <c r="ED3" s="952"/>
      <c r="EE3" s="952"/>
      <c r="EF3" s="952"/>
      <c r="EG3" s="952"/>
      <c r="EH3" s="952"/>
      <c r="EI3" s="952"/>
      <c r="EJ3" s="952"/>
      <c r="EK3" s="952"/>
      <c r="EL3" s="952"/>
      <c r="EM3" s="952"/>
      <c r="EN3" s="952"/>
      <c r="EO3" s="952"/>
      <c r="EP3" s="952"/>
      <c r="EQ3" s="952"/>
      <c r="ER3" s="952"/>
      <c r="ES3" s="952"/>
      <c r="ET3" s="952"/>
      <c r="EU3" s="952"/>
      <c r="EV3" s="952"/>
      <c r="EW3" s="952"/>
      <c r="EX3" s="952"/>
      <c r="EY3" s="952"/>
      <c r="EZ3" s="952"/>
      <c r="FA3" s="952"/>
      <c r="FB3" s="952"/>
      <c r="FC3" s="952"/>
      <c r="FD3" s="952"/>
      <c r="FE3" s="952"/>
      <c r="FF3" s="952"/>
      <c r="FG3" s="952"/>
      <c r="FH3" s="952"/>
      <c r="FI3" s="952"/>
      <c r="FJ3" s="952"/>
      <c r="FK3" s="952"/>
      <c r="FL3" s="952"/>
      <c r="FM3" s="952"/>
      <c r="FN3" s="952"/>
      <c r="FO3" s="952"/>
      <c r="FP3" s="952"/>
      <c r="FQ3" s="952"/>
      <c r="FR3" s="952"/>
      <c r="FS3" s="952"/>
      <c r="FT3" s="952"/>
      <c r="FU3" s="952"/>
      <c r="FV3" s="952"/>
      <c r="FW3" s="952"/>
      <c r="FX3" s="952"/>
      <c r="FY3" s="952"/>
      <c r="FZ3" s="952"/>
      <c r="GA3" s="952"/>
      <c r="GB3" s="952"/>
      <c r="GC3" s="952"/>
      <c r="GD3" s="952"/>
      <c r="GE3" s="952"/>
      <c r="GF3" s="952"/>
      <c r="GG3" s="952"/>
      <c r="GH3" s="952"/>
      <c r="GI3" s="952"/>
      <c r="GJ3" s="952"/>
      <c r="GK3" s="952"/>
      <c r="GL3" s="952"/>
      <c r="GM3" s="952"/>
      <c r="GN3" s="952"/>
      <c r="GO3" s="952"/>
      <c r="GP3" s="952"/>
      <c r="GQ3" s="952"/>
      <c r="GR3" s="952"/>
      <c r="GS3" s="952"/>
      <c r="GT3" s="952"/>
      <c r="GU3" s="952"/>
      <c r="GV3" s="952"/>
      <c r="GW3" s="952"/>
      <c r="GX3" s="952"/>
      <c r="GY3" s="952"/>
      <c r="GZ3" s="952"/>
      <c r="HA3" s="952"/>
      <c r="HB3" s="952"/>
      <c r="HC3" s="952"/>
      <c r="HD3" s="952"/>
      <c r="HE3" s="952"/>
      <c r="HF3" s="952"/>
      <c r="HG3" s="952"/>
      <c r="HH3" s="952"/>
      <c r="HI3" s="952"/>
      <c r="HJ3" s="952"/>
      <c r="HK3" s="952"/>
      <c r="HL3" s="952"/>
      <c r="HM3" s="952"/>
      <c r="HN3" s="952"/>
      <c r="HO3" s="952"/>
      <c r="HP3" s="952"/>
      <c r="HQ3" s="952"/>
      <c r="HR3" s="952"/>
      <c r="HS3" s="952"/>
      <c r="HT3" s="952"/>
      <c r="HU3" s="952"/>
      <c r="HV3" s="952"/>
      <c r="HW3" s="952"/>
      <c r="HX3" s="952"/>
      <c r="HY3" s="952"/>
      <c r="HZ3" s="952"/>
      <c r="IA3" s="952"/>
      <c r="IB3" s="952"/>
      <c r="IC3" s="952"/>
      <c r="ID3" s="952"/>
      <c r="IE3" s="952"/>
      <c r="IF3" s="952"/>
      <c r="IG3" s="952"/>
      <c r="IH3" s="952"/>
      <c r="II3" s="952"/>
      <c r="IJ3" s="952"/>
      <c r="IK3" s="952"/>
      <c r="IL3" s="952"/>
      <c r="IM3" s="952"/>
      <c r="IN3" s="952"/>
      <c r="IO3" s="952"/>
      <c r="IP3" s="952"/>
      <c r="IQ3" s="952"/>
      <c r="IR3" s="952"/>
      <c r="IS3" s="952"/>
      <c r="IT3" s="952"/>
      <c r="IU3" s="952"/>
      <c r="IV3" s="952"/>
      <c r="IW3" s="952"/>
      <c r="IX3" s="952"/>
      <c r="IY3" s="952"/>
      <c r="IZ3" s="952"/>
      <c r="JA3" s="952"/>
      <c r="JB3" s="952"/>
      <c r="JC3" s="952"/>
      <c r="JD3" s="952"/>
      <c r="JE3" s="952"/>
      <c r="JF3" s="952"/>
      <c r="JG3" s="952"/>
      <c r="JH3" s="952"/>
      <c r="JI3" s="952"/>
      <c r="JJ3" s="952"/>
      <c r="JK3" s="952"/>
      <c r="JL3" s="952"/>
      <c r="JM3" s="952"/>
      <c r="JN3" s="952"/>
      <c r="JO3" s="952"/>
      <c r="JP3" s="952"/>
      <c r="JQ3" s="952"/>
      <c r="JR3" s="952"/>
      <c r="JS3" s="952"/>
      <c r="JT3" s="952"/>
      <c r="JU3" s="952"/>
      <c r="JV3" s="952"/>
      <c r="JW3" s="952"/>
      <c r="JX3" s="952"/>
      <c r="JY3" s="952"/>
      <c r="JZ3" s="952"/>
      <c r="KA3" s="952"/>
      <c r="KB3" s="952"/>
      <c r="KC3" s="952"/>
      <c r="KD3" s="952"/>
      <c r="KE3" s="952"/>
      <c r="KF3" s="952"/>
      <c r="KG3" s="952"/>
      <c r="KH3" s="952"/>
      <c r="KI3" s="952"/>
      <c r="KJ3" s="952"/>
      <c r="KK3" s="952"/>
      <c r="KL3" s="952"/>
      <c r="KM3" s="952"/>
      <c r="KN3" s="952"/>
      <c r="KO3" s="952"/>
      <c r="KP3" s="952"/>
      <c r="KQ3" s="952"/>
      <c r="KR3" s="952"/>
      <c r="KS3" s="952"/>
      <c r="KT3" s="952"/>
      <c r="KU3" s="952"/>
      <c r="KV3" s="952"/>
      <c r="KW3" s="952"/>
      <c r="KX3" s="952"/>
      <c r="KY3" s="952"/>
      <c r="KZ3" s="952"/>
      <c r="LA3" s="952"/>
      <c r="LB3" s="952"/>
      <c r="LC3" s="952"/>
      <c r="LD3" s="952"/>
      <c r="LE3" s="952"/>
      <c r="LF3" s="952"/>
      <c r="LG3" s="952"/>
      <c r="LH3" s="952"/>
      <c r="LI3" s="952"/>
      <c r="LJ3" s="952"/>
      <c r="LK3" s="952"/>
      <c r="LL3" s="952"/>
      <c r="LM3" s="952"/>
      <c r="LN3" s="952"/>
      <c r="LO3" s="952"/>
      <c r="LP3" s="952"/>
      <c r="LQ3" s="952"/>
      <c r="LR3" s="952"/>
      <c r="LS3" s="952"/>
      <c r="LT3" s="952"/>
      <c r="LU3" s="952"/>
      <c r="LV3" s="952"/>
      <c r="LW3" s="952"/>
      <c r="LX3" s="952"/>
      <c r="LY3" s="952"/>
      <c r="LZ3" s="952"/>
      <c r="MA3" s="952"/>
      <c r="MB3" s="952"/>
      <c r="MC3" s="952"/>
      <c r="MD3" s="952"/>
      <c r="ME3" s="952"/>
      <c r="MF3" s="952"/>
      <c r="MG3" s="952"/>
      <c r="MH3" s="952"/>
      <c r="MI3" s="952"/>
      <c r="MJ3" s="952"/>
      <c r="MK3" s="952"/>
      <c r="ML3" s="952"/>
      <c r="MM3" s="952"/>
      <c r="MN3" s="952"/>
      <c r="MO3" s="952"/>
      <c r="MP3" s="952"/>
      <c r="MQ3" s="952"/>
      <c r="MR3" s="952"/>
      <c r="MS3" s="952"/>
      <c r="MT3" s="952"/>
      <c r="MU3" s="952"/>
      <c r="MV3" s="952"/>
      <c r="MW3" s="952"/>
      <c r="MX3" s="952"/>
      <c r="MY3" s="952"/>
      <c r="MZ3" s="952"/>
      <c r="NA3" s="952"/>
      <c r="NB3" s="952"/>
      <c r="NC3" s="952"/>
      <c r="ND3" s="952"/>
      <c r="NE3" s="952"/>
      <c r="NF3" s="952"/>
      <c r="NG3" s="952"/>
      <c r="NH3" s="952"/>
      <c r="NI3" s="952"/>
      <c r="NJ3" s="952"/>
      <c r="NK3" s="952"/>
      <c r="NL3" s="952"/>
      <c r="NM3" s="952"/>
      <c r="NN3" s="952"/>
      <c r="NO3" s="952"/>
      <c r="NP3" s="952"/>
      <c r="NQ3" s="952"/>
      <c r="NR3" s="952"/>
      <c r="NS3" s="952"/>
      <c r="NT3" s="952"/>
      <c r="NU3" s="952"/>
      <c r="NV3" s="952"/>
      <c r="NW3" s="952"/>
      <c r="NX3" s="952"/>
      <c r="NY3" s="952"/>
      <c r="NZ3" s="952"/>
      <c r="OA3" s="952"/>
      <c r="OB3" s="952"/>
      <c r="OC3" s="952"/>
      <c r="OD3" s="952"/>
      <c r="OE3" s="952"/>
      <c r="OF3" s="952"/>
      <c r="OG3" s="952"/>
      <c r="OH3" s="952"/>
      <c r="OI3" s="952"/>
      <c r="OJ3" s="952"/>
      <c r="OK3" s="952"/>
      <c r="OL3" s="952"/>
      <c r="OM3" s="952"/>
      <c r="ON3" s="952"/>
      <c r="OO3" s="952"/>
      <c r="OP3" s="952"/>
      <c r="OQ3" s="952"/>
      <c r="OR3" s="952"/>
      <c r="OS3" s="952"/>
      <c r="OT3" s="952"/>
      <c r="OU3" s="952"/>
      <c r="OV3" s="952"/>
      <c r="OW3" s="952"/>
      <c r="OX3" s="952"/>
      <c r="OY3" s="952"/>
      <c r="OZ3" s="952"/>
      <c r="PA3" s="952"/>
      <c r="PB3" s="952"/>
      <c r="PC3" s="952"/>
      <c r="PD3" s="952"/>
      <c r="PE3" s="952"/>
      <c r="PF3" s="952"/>
      <c r="PG3" s="952"/>
      <c r="PH3" s="952"/>
      <c r="PI3" s="952"/>
      <c r="PJ3" s="952"/>
      <c r="PK3" s="952"/>
      <c r="PL3" s="952"/>
      <c r="PM3" s="952"/>
      <c r="PN3" s="952"/>
      <c r="PO3" s="952"/>
      <c r="PP3" s="952"/>
      <c r="PQ3" s="952"/>
      <c r="PR3" s="952"/>
      <c r="PS3" s="952"/>
      <c r="PT3" s="952"/>
      <c r="PU3" s="952"/>
      <c r="PV3" s="952"/>
      <c r="PW3" s="952"/>
      <c r="PX3" s="952"/>
      <c r="PY3" s="952"/>
      <c r="PZ3" s="952"/>
      <c r="QA3" s="952"/>
      <c r="QB3" s="952"/>
      <c r="QC3" s="952"/>
      <c r="QD3" s="952"/>
      <c r="QE3" s="952"/>
      <c r="QF3" s="952"/>
      <c r="QG3" s="952"/>
      <c r="QH3" s="952"/>
      <c r="QI3" s="952"/>
      <c r="QJ3" s="952"/>
      <c r="QK3" s="952"/>
      <c r="QL3" s="952"/>
      <c r="QM3" s="952"/>
      <c r="QN3" s="952"/>
      <c r="QO3" s="952"/>
      <c r="QP3" s="952"/>
      <c r="QQ3" s="952"/>
      <c r="QR3" s="952"/>
      <c r="QS3" s="952"/>
      <c r="QT3" s="952"/>
      <c r="QU3" s="952"/>
      <c r="QV3" s="952"/>
      <c r="QW3" s="952"/>
      <c r="QX3" s="952"/>
      <c r="QY3" s="952"/>
      <c r="QZ3" s="952"/>
      <c r="RA3" s="952"/>
      <c r="RB3" s="952"/>
      <c r="RC3" s="952"/>
      <c r="RD3" s="952"/>
      <c r="RE3" s="952"/>
      <c r="RF3" s="952"/>
      <c r="RG3" s="952"/>
      <c r="RH3" s="952"/>
      <c r="RI3" s="952"/>
      <c r="RJ3" s="952"/>
      <c r="RK3" s="952"/>
      <c r="RL3" s="952"/>
      <c r="RM3" s="952"/>
      <c r="RN3" s="952"/>
      <c r="RO3" s="952"/>
      <c r="RP3" s="952"/>
      <c r="RQ3" s="952"/>
      <c r="RR3" s="952"/>
      <c r="RS3" s="952"/>
      <c r="RT3" s="952"/>
      <c r="RU3" s="952"/>
      <c r="RV3" s="952"/>
      <c r="RW3" s="952"/>
      <c r="RX3" s="952"/>
      <c r="RY3" s="952"/>
      <c r="RZ3" s="952"/>
      <c r="SA3" s="952"/>
      <c r="SB3" s="952"/>
      <c r="SC3" s="952"/>
      <c r="SD3" s="952"/>
      <c r="SE3" s="952"/>
      <c r="SF3" s="952"/>
      <c r="SG3" s="952"/>
      <c r="SH3" s="952"/>
      <c r="SI3" s="952"/>
      <c r="SJ3" s="952"/>
      <c r="SK3" s="952"/>
      <c r="SL3" s="952"/>
      <c r="SM3" s="952"/>
      <c r="SN3" s="952"/>
      <c r="SO3" s="952"/>
      <c r="SP3" s="952"/>
      <c r="SQ3" s="952"/>
      <c r="SR3" s="952"/>
      <c r="SS3" s="952"/>
      <c r="ST3" s="952"/>
      <c r="SU3" s="952"/>
      <c r="SV3" s="952"/>
      <c r="SW3" s="952"/>
      <c r="SX3" s="952"/>
      <c r="SY3" s="952"/>
      <c r="SZ3" s="952"/>
      <c r="TA3" s="952"/>
      <c r="TB3" s="952"/>
      <c r="TC3" s="952"/>
      <c r="TD3" s="952"/>
      <c r="TE3" s="952"/>
      <c r="TF3" s="952"/>
      <c r="TG3" s="952"/>
      <c r="TH3" s="952"/>
      <c r="TI3" s="952"/>
      <c r="TJ3" s="952"/>
      <c r="TK3" s="952"/>
      <c r="TL3" s="952"/>
      <c r="TM3" s="952"/>
      <c r="TN3" s="952"/>
      <c r="TO3" s="952"/>
      <c r="TP3" s="952"/>
      <c r="TQ3" s="952"/>
      <c r="TR3" s="952"/>
      <c r="TS3" s="952"/>
      <c r="TT3" s="952"/>
      <c r="TU3" s="952"/>
      <c r="TV3" s="952"/>
      <c r="TW3" s="952"/>
      <c r="TX3" s="952"/>
      <c r="TY3" s="952"/>
      <c r="TZ3" s="952"/>
      <c r="UA3" s="952"/>
      <c r="UB3" s="952"/>
      <c r="UC3" s="952"/>
      <c r="UD3" s="952"/>
      <c r="UE3" s="952"/>
      <c r="UF3" s="952"/>
      <c r="UG3" s="952"/>
      <c r="UH3" s="952"/>
      <c r="UI3" s="952"/>
      <c r="UJ3" s="952"/>
      <c r="UK3" s="952"/>
      <c r="UL3" s="952"/>
      <c r="UM3" s="952"/>
      <c r="UN3" s="952"/>
      <c r="UO3" s="952"/>
      <c r="UP3" s="952"/>
      <c r="UQ3" s="952"/>
      <c r="UR3" s="952"/>
      <c r="US3" s="952"/>
      <c r="UT3" s="952"/>
      <c r="UU3" s="952"/>
      <c r="UV3" s="952"/>
      <c r="UW3" s="952"/>
      <c r="UX3" s="952"/>
      <c r="UY3" s="952"/>
      <c r="UZ3" s="952"/>
      <c r="VA3" s="952"/>
      <c r="VB3" s="952"/>
      <c r="VC3" s="952"/>
      <c r="VD3" s="952"/>
      <c r="VE3" s="952"/>
      <c r="VF3" s="952"/>
      <c r="VG3" s="952"/>
      <c r="VH3" s="952"/>
      <c r="VI3" s="952"/>
      <c r="VJ3" s="952"/>
      <c r="VK3" s="952"/>
      <c r="VL3" s="952"/>
      <c r="VM3" s="952"/>
      <c r="VN3" s="952"/>
      <c r="VO3" s="952"/>
      <c r="VP3" s="952"/>
      <c r="VQ3" s="952"/>
      <c r="VR3" s="952"/>
      <c r="VS3" s="952"/>
      <c r="VT3" s="952"/>
      <c r="VU3" s="952"/>
      <c r="VV3" s="952"/>
      <c r="VW3" s="952"/>
      <c r="VX3" s="952"/>
      <c r="VY3" s="952"/>
      <c r="VZ3" s="952"/>
      <c r="WA3" s="952"/>
      <c r="WB3" s="952"/>
      <c r="WC3" s="952"/>
      <c r="WD3" s="952"/>
      <c r="WE3" s="952"/>
      <c r="WF3" s="952"/>
      <c r="WG3" s="952"/>
      <c r="WH3" s="952"/>
      <c r="WI3" s="952"/>
      <c r="WJ3" s="952"/>
      <c r="WK3" s="952"/>
      <c r="WL3" s="952"/>
      <c r="WM3" s="952"/>
      <c r="WN3" s="952"/>
      <c r="WO3" s="952"/>
      <c r="WP3" s="952"/>
      <c r="WQ3" s="952"/>
      <c r="WR3" s="952"/>
      <c r="WS3" s="952"/>
      <c r="WT3" s="952"/>
      <c r="WU3" s="952"/>
      <c r="WV3" s="952"/>
      <c r="WW3" s="952"/>
      <c r="WX3" s="952"/>
      <c r="WY3" s="952"/>
      <c r="WZ3" s="952"/>
      <c r="XA3" s="952"/>
      <c r="XB3" s="952"/>
      <c r="XC3" s="952"/>
      <c r="XD3" s="952"/>
      <c r="XE3" s="952"/>
      <c r="XF3" s="952"/>
      <c r="XG3" s="952"/>
      <c r="XH3" s="952"/>
      <c r="XI3" s="952"/>
      <c r="XJ3" s="952"/>
      <c r="XK3" s="952"/>
      <c r="XL3" s="952"/>
      <c r="XM3" s="952"/>
      <c r="XN3" s="952"/>
      <c r="XO3" s="952"/>
      <c r="XP3" s="952"/>
      <c r="XQ3" s="952"/>
      <c r="XR3" s="952"/>
      <c r="XS3" s="952"/>
      <c r="XT3" s="952"/>
      <c r="XU3" s="952"/>
      <c r="XV3" s="952"/>
      <c r="XW3" s="952"/>
      <c r="XX3" s="952"/>
      <c r="XY3" s="952"/>
      <c r="XZ3" s="952"/>
      <c r="YA3" s="952"/>
      <c r="YB3" s="952"/>
      <c r="YC3" s="952"/>
      <c r="YD3" s="952"/>
      <c r="YE3" s="952"/>
      <c r="YF3" s="952"/>
      <c r="YG3" s="952"/>
      <c r="YH3" s="952"/>
      <c r="YI3" s="952"/>
      <c r="YJ3" s="952"/>
      <c r="YK3" s="952"/>
      <c r="YL3" s="952"/>
      <c r="YM3" s="952"/>
      <c r="YN3" s="952"/>
      <c r="YO3" s="952"/>
      <c r="YP3" s="952"/>
      <c r="YQ3" s="952"/>
      <c r="YR3" s="952"/>
      <c r="YS3" s="952"/>
      <c r="YT3" s="952"/>
      <c r="YU3" s="952"/>
      <c r="YV3" s="952"/>
      <c r="YW3" s="952"/>
      <c r="YX3" s="952"/>
      <c r="YY3" s="952"/>
      <c r="YZ3" s="952"/>
      <c r="ZA3" s="952"/>
      <c r="ZB3" s="952"/>
      <c r="ZC3" s="952"/>
      <c r="ZD3" s="952"/>
      <c r="ZE3" s="952"/>
      <c r="ZF3" s="952"/>
      <c r="ZG3" s="952"/>
      <c r="ZH3" s="952"/>
      <c r="ZI3" s="952"/>
      <c r="ZJ3" s="952"/>
      <c r="ZK3" s="952"/>
      <c r="ZL3" s="952"/>
      <c r="ZM3" s="952"/>
      <c r="ZN3" s="952"/>
      <c r="ZO3" s="952"/>
      <c r="ZP3" s="952"/>
      <c r="ZQ3" s="952"/>
      <c r="ZR3" s="952"/>
      <c r="ZS3" s="952"/>
      <c r="ZT3" s="952"/>
      <c r="ZU3" s="952"/>
      <c r="ZV3" s="952"/>
      <c r="ZW3" s="952"/>
      <c r="ZX3" s="952"/>
      <c r="ZY3" s="952"/>
      <c r="ZZ3" s="952"/>
      <c r="AAA3" s="952"/>
      <c r="AAB3" s="952"/>
      <c r="AAC3" s="952"/>
      <c r="AAD3" s="952"/>
      <c r="AAE3" s="952"/>
      <c r="AAF3" s="952"/>
      <c r="AAG3" s="952"/>
      <c r="AAH3" s="952"/>
      <c r="AAI3" s="952"/>
      <c r="AAJ3" s="952"/>
      <c r="AAK3" s="952"/>
      <c r="AAL3" s="952"/>
      <c r="AAM3" s="952"/>
      <c r="AAN3" s="952"/>
      <c r="AAO3" s="952"/>
      <c r="AAP3" s="952"/>
      <c r="AAQ3" s="952"/>
      <c r="AAR3" s="952"/>
      <c r="AAS3" s="952"/>
      <c r="AAT3" s="952"/>
      <c r="AAU3" s="952"/>
      <c r="AAV3" s="952"/>
      <c r="AAW3" s="952"/>
      <c r="AAX3" s="952"/>
      <c r="AAY3" s="952"/>
      <c r="AAZ3" s="952"/>
      <c r="ABA3" s="952"/>
      <c r="ABB3" s="952"/>
      <c r="ABC3" s="952"/>
      <c r="ABD3" s="952"/>
      <c r="ABE3" s="952"/>
      <c r="ABF3" s="952"/>
      <c r="ABG3" s="952"/>
      <c r="ABH3" s="952"/>
      <c r="ABI3" s="952"/>
      <c r="ABJ3" s="952"/>
      <c r="ABK3" s="952"/>
      <c r="ABL3" s="952"/>
      <c r="ABM3" s="952"/>
      <c r="ABN3" s="952"/>
      <c r="ABO3" s="952"/>
      <c r="ABP3" s="952"/>
      <c r="ABQ3" s="952"/>
      <c r="ABR3" s="952"/>
      <c r="ABS3" s="952"/>
      <c r="ABT3" s="952"/>
      <c r="ABU3" s="952"/>
      <c r="ABV3" s="952"/>
      <c r="ABW3" s="952"/>
      <c r="ABX3" s="952"/>
      <c r="ABY3" s="952"/>
      <c r="ABZ3" s="952"/>
      <c r="ACA3" s="952"/>
      <c r="ACB3" s="952"/>
      <c r="ACC3" s="952"/>
      <c r="ACD3" s="952"/>
      <c r="ACE3" s="952"/>
      <c r="ACF3" s="952"/>
      <c r="ACG3" s="952"/>
      <c r="ACH3" s="952"/>
      <c r="ACI3" s="952"/>
      <c r="ACJ3" s="952"/>
      <c r="ACK3" s="952"/>
      <c r="ACL3" s="952"/>
      <c r="ACM3" s="952"/>
      <c r="ACN3" s="952"/>
      <c r="ACO3" s="952"/>
      <c r="ACP3" s="952"/>
      <c r="ACQ3" s="952"/>
      <c r="ACR3" s="952"/>
      <c r="ACS3" s="952"/>
      <c r="ACT3" s="952"/>
      <c r="ACU3" s="952"/>
      <c r="ACV3" s="952"/>
      <c r="ACW3" s="952"/>
      <c r="ACX3" s="952"/>
      <c r="ACY3" s="952"/>
      <c r="ACZ3" s="952"/>
      <c r="ADA3" s="952"/>
      <c r="ADB3" s="952"/>
      <c r="ADC3" s="952"/>
      <c r="ADD3" s="952"/>
      <c r="ADE3" s="952"/>
      <c r="ADF3" s="952"/>
      <c r="ADG3" s="952"/>
      <c r="ADH3" s="952"/>
      <c r="ADI3" s="952"/>
      <c r="ADJ3" s="952"/>
      <c r="ADK3" s="952"/>
      <c r="ADL3" s="952"/>
      <c r="ADM3" s="952"/>
      <c r="ADN3" s="952"/>
      <c r="ADO3" s="952"/>
      <c r="ADP3" s="952"/>
      <c r="ADQ3" s="952"/>
      <c r="ADR3" s="952"/>
      <c r="ADS3" s="952"/>
      <c r="ADT3" s="952"/>
      <c r="ADU3" s="952"/>
      <c r="ADV3" s="952"/>
      <c r="ADW3" s="952"/>
      <c r="ADX3" s="952"/>
      <c r="ADY3" s="952"/>
      <c r="ADZ3" s="952"/>
      <c r="AEA3" s="952"/>
      <c r="AEB3" s="952"/>
      <c r="AEC3" s="952"/>
      <c r="AED3" s="952"/>
      <c r="AEE3" s="952"/>
      <c r="AEF3" s="952"/>
      <c r="AEG3" s="952"/>
      <c r="AEH3" s="952"/>
      <c r="AEI3" s="952"/>
      <c r="AEJ3" s="952"/>
      <c r="AEK3" s="952"/>
      <c r="AEL3" s="952"/>
      <c r="AEM3" s="952"/>
      <c r="AEN3" s="952"/>
      <c r="AEO3" s="952"/>
      <c r="AEP3" s="952"/>
      <c r="AEQ3" s="952"/>
      <c r="AER3" s="952"/>
      <c r="AES3" s="952"/>
      <c r="AET3" s="952"/>
      <c r="AEU3" s="952"/>
      <c r="AEV3" s="952"/>
      <c r="AEW3" s="952"/>
      <c r="AEX3" s="952"/>
      <c r="AEY3" s="952"/>
      <c r="AEZ3" s="952"/>
      <c r="AFA3" s="952"/>
      <c r="AFB3" s="952"/>
      <c r="AFC3" s="952"/>
      <c r="AFD3" s="952"/>
      <c r="AFE3" s="952"/>
      <c r="AFF3" s="952"/>
      <c r="AFG3" s="952"/>
      <c r="AFH3" s="952"/>
      <c r="AFI3" s="952"/>
      <c r="AFJ3" s="952"/>
      <c r="AFK3" s="952"/>
      <c r="AFL3" s="952"/>
      <c r="AFM3" s="952"/>
      <c r="AFN3" s="952"/>
      <c r="AFO3" s="952"/>
      <c r="AFP3" s="952"/>
      <c r="AFQ3" s="952"/>
      <c r="AFR3" s="952"/>
      <c r="AFS3" s="952"/>
      <c r="AFT3" s="952"/>
      <c r="AFU3" s="952"/>
      <c r="AFV3" s="952"/>
      <c r="AFW3" s="952"/>
      <c r="AFX3" s="952"/>
      <c r="AFY3" s="952"/>
      <c r="AFZ3" s="952"/>
      <c r="AGA3" s="952"/>
      <c r="AGB3" s="952"/>
      <c r="AGC3" s="952"/>
      <c r="AGD3" s="952"/>
      <c r="AGE3" s="952"/>
      <c r="AGF3" s="952"/>
      <c r="AGG3" s="952"/>
      <c r="AGH3" s="952"/>
      <c r="AGI3" s="952"/>
      <c r="AGJ3" s="952"/>
      <c r="AGK3" s="952"/>
      <c r="AGL3" s="952"/>
      <c r="AGM3" s="952"/>
      <c r="AGN3" s="952"/>
      <c r="AGO3" s="952"/>
      <c r="AGP3" s="952"/>
      <c r="AGQ3" s="952"/>
      <c r="AGR3" s="952"/>
      <c r="AGS3" s="952"/>
      <c r="AGT3" s="952"/>
      <c r="AGU3" s="952"/>
      <c r="AGV3" s="952"/>
      <c r="AGW3" s="952"/>
      <c r="AGX3" s="952"/>
      <c r="AGY3" s="952"/>
      <c r="AGZ3" s="952"/>
      <c r="AHA3" s="952"/>
      <c r="AHB3" s="952"/>
      <c r="AHC3" s="952"/>
      <c r="AHD3" s="952"/>
      <c r="AHE3" s="952"/>
      <c r="AHF3" s="952"/>
      <c r="AHG3" s="952"/>
      <c r="AHH3" s="952"/>
      <c r="AHI3" s="952"/>
      <c r="AHJ3" s="952"/>
      <c r="AHK3" s="952"/>
      <c r="AHL3" s="952"/>
      <c r="AHM3" s="952"/>
      <c r="AHN3" s="952"/>
      <c r="AHO3" s="952"/>
      <c r="AHP3" s="952"/>
      <c r="AHQ3" s="952"/>
      <c r="AHR3" s="952"/>
      <c r="AHS3" s="952"/>
      <c r="AHT3" s="952"/>
      <c r="AHU3" s="952"/>
      <c r="AHV3" s="952"/>
      <c r="AHW3" s="952"/>
      <c r="AHX3" s="952"/>
      <c r="AHY3" s="952"/>
      <c r="AHZ3" s="952"/>
      <c r="AIA3" s="952"/>
      <c r="AIB3" s="952"/>
      <c r="AIC3" s="952"/>
      <c r="AID3" s="952"/>
      <c r="AIE3" s="952"/>
      <c r="AIF3" s="952"/>
      <c r="AIG3" s="952"/>
      <c r="AIH3" s="952"/>
      <c r="AII3" s="952"/>
      <c r="AIJ3" s="952"/>
      <c r="AIK3" s="952"/>
      <c r="AIL3" s="952"/>
      <c r="AIM3" s="952"/>
      <c r="AIN3" s="952"/>
      <c r="AIO3" s="952"/>
      <c r="AIP3" s="952"/>
      <c r="AIQ3" s="952"/>
      <c r="AIR3" s="952"/>
      <c r="AIS3" s="952"/>
      <c r="AIT3" s="952"/>
      <c r="AIU3" s="952"/>
      <c r="AIV3" s="952"/>
      <c r="AIW3" s="952"/>
      <c r="AIX3" s="952"/>
      <c r="AIY3" s="952"/>
      <c r="AIZ3" s="952"/>
      <c r="AJA3" s="952"/>
      <c r="AJB3" s="952"/>
      <c r="AJC3" s="952"/>
      <c r="AJD3" s="952"/>
      <c r="AJE3" s="952"/>
      <c r="AJF3" s="952"/>
      <c r="AJG3" s="952"/>
      <c r="AJH3" s="952"/>
      <c r="AJI3" s="952"/>
      <c r="AJJ3" s="952"/>
      <c r="AJK3" s="952"/>
      <c r="AJL3" s="952"/>
      <c r="AJM3" s="952"/>
      <c r="AJN3" s="952"/>
      <c r="AJO3" s="952"/>
      <c r="AJP3" s="952"/>
      <c r="AJQ3" s="952"/>
      <c r="AJR3" s="952"/>
      <c r="AJS3" s="952"/>
      <c r="AJT3" s="952"/>
      <c r="AJU3" s="952"/>
      <c r="AJV3" s="952"/>
      <c r="AJW3" s="952"/>
      <c r="AJX3" s="952"/>
      <c r="AJY3" s="952"/>
      <c r="AJZ3" s="952"/>
      <c r="AKA3" s="952"/>
      <c r="AKB3" s="952"/>
      <c r="AKC3" s="952"/>
      <c r="AKD3" s="952"/>
      <c r="AKE3" s="952"/>
      <c r="AKF3" s="952"/>
      <c r="AKG3" s="952"/>
      <c r="AKH3" s="952"/>
      <c r="AKI3" s="952"/>
      <c r="AKJ3" s="952"/>
      <c r="AKK3" s="952"/>
      <c r="AKL3" s="952"/>
      <c r="AKM3" s="952"/>
      <c r="AKN3" s="952"/>
      <c r="AKO3" s="952"/>
      <c r="AKP3" s="952"/>
      <c r="AKQ3" s="952"/>
      <c r="AKR3" s="952"/>
      <c r="AKS3" s="952"/>
      <c r="AKT3" s="952"/>
      <c r="AKU3" s="952"/>
      <c r="AKV3" s="952"/>
      <c r="AKW3" s="952"/>
      <c r="AKX3" s="952"/>
      <c r="AKY3" s="952"/>
      <c r="AKZ3" s="952"/>
      <c r="ALA3" s="952"/>
      <c r="ALB3" s="952"/>
      <c r="ALC3" s="952"/>
      <c r="ALD3" s="952"/>
      <c r="ALE3" s="952"/>
      <c r="ALF3" s="952"/>
      <c r="ALG3" s="952"/>
      <c r="ALH3" s="952"/>
      <c r="ALI3" s="952"/>
      <c r="ALJ3" s="952"/>
      <c r="ALK3" s="952"/>
      <c r="ALL3" s="952"/>
      <c r="ALM3" s="952"/>
      <c r="ALN3" s="952"/>
      <c r="ALO3" s="952"/>
      <c r="ALP3" s="952"/>
      <c r="ALQ3" s="952"/>
      <c r="ALR3" s="952"/>
      <c r="ALS3" s="952"/>
      <c r="ALT3" s="952"/>
      <c r="ALU3" s="952"/>
      <c r="ALV3" s="952"/>
      <c r="ALW3" s="952"/>
      <c r="ALX3" s="952"/>
      <c r="ALY3" s="952"/>
      <c r="ALZ3" s="952"/>
      <c r="AMA3" s="952"/>
      <c r="AMB3" s="952"/>
      <c r="AMC3" s="952"/>
      <c r="AMD3" s="952"/>
      <c r="AME3" s="952"/>
      <c r="AMF3" s="952"/>
      <c r="AMG3" s="952"/>
      <c r="AMH3" s="952"/>
      <c r="AMI3" s="952"/>
      <c r="AMJ3" s="952"/>
      <c r="AMK3" s="952"/>
      <c r="AML3" s="952"/>
      <c r="AMM3" s="952"/>
      <c r="AMN3" s="952"/>
      <c r="AMO3" s="952"/>
      <c r="AMP3" s="952"/>
      <c r="AMQ3" s="952"/>
      <c r="AMR3" s="952"/>
      <c r="AMS3" s="952"/>
      <c r="AMT3" s="952"/>
      <c r="AMU3" s="952"/>
      <c r="AMV3" s="952"/>
      <c r="AMW3" s="952"/>
      <c r="AMX3" s="952"/>
      <c r="AMY3" s="952"/>
      <c r="AMZ3" s="952"/>
      <c r="ANA3" s="952"/>
      <c r="ANB3" s="952"/>
      <c r="ANC3" s="952"/>
      <c r="AND3" s="952"/>
      <c r="ANE3" s="952"/>
      <c r="ANF3" s="952"/>
      <c r="ANG3" s="952"/>
      <c r="ANH3" s="952"/>
      <c r="ANI3" s="952"/>
      <c r="ANJ3" s="952"/>
      <c r="ANK3" s="952"/>
      <c r="ANL3" s="952"/>
      <c r="ANM3" s="952"/>
      <c r="ANN3" s="952"/>
      <c r="ANO3" s="952"/>
      <c r="ANP3" s="952"/>
      <c r="ANQ3" s="952"/>
      <c r="ANR3" s="952"/>
      <c r="ANS3" s="952"/>
      <c r="ANT3" s="952"/>
      <c r="ANU3" s="952"/>
      <c r="ANV3" s="952"/>
      <c r="ANW3" s="952"/>
      <c r="ANX3" s="952"/>
      <c r="ANY3" s="952"/>
      <c r="ANZ3" s="952"/>
      <c r="AOA3" s="952"/>
      <c r="AOB3" s="952"/>
      <c r="AOC3" s="952"/>
      <c r="AOD3" s="952"/>
      <c r="AOE3" s="952"/>
      <c r="AOF3" s="952"/>
      <c r="AOG3" s="952"/>
      <c r="AOH3" s="952"/>
      <c r="AOI3" s="952"/>
      <c r="AOJ3" s="952"/>
      <c r="AOK3" s="952"/>
      <c r="AOL3" s="952"/>
      <c r="AOM3" s="952"/>
      <c r="AON3" s="952"/>
      <c r="AOO3" s="952"/>
      <c r="AOP3" s="952"/>
      <c r="AOQ3" s="952"/>
      <c r="AOR3" s="952"/>
      <c r="AOS3" s="952"/>
      <c r="AOT3" s="952"/>
      <c r="AOU3" s="952"/>
      <c r="AOV3" s="952"/>
      <c r="AOW3" s="952"/>
      <c r="AOX3" s="952"/>
      <c r="AOY3" s="952"/>
      <c r="AOZ3" s="952"/>
      <c r="APA3" s="952"/>
      <c r="APB3" s="952"/>
      <c r="APC3" s="952"/>
      <c r="APD3" s="952"/>
      <c r="APE3" s="952"/>
      <c r="APF3" s="952"/>
      <c r="APG3" s="952"/>
      <c r="APH3" s="952"/>
      <c r="API3" s="952"/>
      <c r="APJ3" s="952"/>
      <c r="APK3" s="952"/>
      <c r="APL3" s="952"/>
      <c r="APM3" s="952"/>
      <c r="APN3" s="952"/>
      <c r="APO3" s="952"/>
      <c r="APP3" s="952"/>
      <c r="APQ3" s="952"/>
      <c r="APR3" s="952"/>
      <c r="APS3" s="952"/>
      <c r="APT3" s="952"/>
      <c r="APU3" s="952"/>
      <c r="APV3" s="952"/>
      <c r="APW3" s="952"/>
      <c r="APX3" s="952"/>
      <c r="APY3" s="952"/>
      <c r="APZ3" s="952"/>
      <c r="AQA3" s="952"/>
      <c r="AQB3" s="952"/>
      <c r="AQC3" s="952"/>
      <c r="AQD3" s="952"/>
      <c r="AQE3" s="952"/>
      <c r="AQF3" s="952"/>
      <c r="AQG3" s="952"/>
      <c r="AQH3" s="952"/>
      <c r="AQI3" s="952"/>
      <c r="AQJ3" s="952"/>
      <c r="AQK3" s="952"/>
      <c r="AQL3" s="952"/>
      <c r="AQM3" s="952"/>
      <c r="AQN3" s="952"/>
      <c r="AQO3" s="952"/>
      <c r="AQP3" s="952"/>
      <c r="AQQ3" s="952"/>
      <c r="AQR3" s="952"/>
      <c r="AQS3" s="952"/>
      <c r="AQT3" s="952"/>
      <c r="AQU3" s="952"/>
      <c r="AQV3" s="952"/>
      <c r="AQW3" s="952"/>
      <c r="AQX3" s="952"/>
      <c r="AQY3" s="952"/>
      <c r="AQZ3" s="952"/>
      <c r="ARA3" s="952"/>
      <c r="ARB3" s="952"/>
      <c r="ARC3" s="952"/>
      <c r="ARD3" s="952"/>
      <c r="ARE3" s="952"/>
      <c r="ARF3" s="952"/>
      <c r="ARG3" s="952"/>
      <c r="ARH3" s="952"/>
      <c r="ARI3" s="952"/>
      <c r="ARJ3" s="952"/>
      <c r="ARK3" s="952"/>
      <c r="ARL3" s="952"/>
      <c r="ARM3" s="952"/>
      <c r="ARN3" s="952"/>
      <c r="ARO3" s="952"/>
      <c r="ARP3" s="952"/>
      <c r="ARQ3" s="952"/>
      <c r="ARR3" s="952"/>
      <c r="ARS3" s="952"/>
      <c r="ART3" s="952"/>
      <c r="ARU3" s="952"/>
      <c r="ARV3" s="952"/>
      <c r="ARW3" s="952"/>
      <c r="ARX3" s="952"/>
      <c r="ARY3" s="952"/>
      <c r="ARZ3" s="952"/>
      <c r="ASA3" s="952"/>
      <c r="ASB3" s="952"/>
      <c r="ASC3" s="952"/>
      <c r="ASD3" s="952"/>
      <c r="ASE3" s="952"/>
      <c r="ASF3" s="952"/>
      <c r="ASG3" s="952"/>
      <c r="ASH3" s="952"/>
      <c r="ASI3" s="952"/>
      <c r="ASJ3" s="952"/>
      <c r="ASK3" s="952"/>
      <c r="ASL3" s="952"/>
      <c r="ASM3" s="952"/>
      <c r="ASN3" s="952"/>
      <c r="ASO3" s="952"/>
      <c r="ASP3" s="952"/>
      <c r="ASQ3" s="952"/>
      <c r="ASR3" s="952"/>
      <c r="ASS3" s="952"/>
      <c r="AST3" s="952"/>
      <c r="ASU3" s="952"/>
      <c r="ASV3" s="952"/>
      <c r="ASW3" s="952"/>
      <c r="ASX3" s="952"/>
      <c r="ASY3" s="952"/>
      <c r="ASZ3" s="952"/>
      <c r="ATA3" s="952"/>
      <c r="ATB3" s="952"/>
      <c r="ATC3" s="952"/>
      <c r="ATD3" s="952"/>
      <c r="ATE3" s="952"/>
      <c r="ATF3" s="952"/>
      <c r="ATG3" s="952"/>
      <c r="ATH3" s="952"/>
      <c r="ATI3" s="952"/>
      <c r="ATJ3" s="952"/>
      <c r="ATK3" s="952"/>
      <c r="ATL3" s="952"/>
      <c r="ATM3" s="952"/>
      <c r="ATN3" s="952"/>
      <c r="ATO3" s="952"/>
      <c r="ATP3" s="952"/>
      <c r="ATQ3" s="952"/>
      <c r="ATR3" s="952"/>
      <c r="ATS3" s="952"/>
      <c r="ATT3" s="952"/>
      <c r="ATU3" s="952"/>
      <c r="ATV3" s="952"/>
      <c r="ATW3" s="952"/>
      <c r="ATX3" s="952"/>
      <c r="ATY3" s="952"/>
      <c r="ATZ3" s="952"/>
      <c r="AUA3" s="952"/>
      <c r="AUB3" s="952"/>
      <c r="AUC3" s="952"/>
      <c r="AUD3" s="952"/>
      <c r="AUE3" s="952"/>
      <c r="AUF3" s="952"/>
      <c r="AUG3" s="952"/>
      <c r="AUH3" s="952"/>
      <c r="AUI3" s="952"/>
      <c r="AUJ3" s="952"/>
      <c r="AUK3" s="952"/>
      <c r="AUL3" s="952"/>
      <c r="AUM3" s="952"/>
      <c r="AUN3" s="952"/>
      <c r="AUO3" s="952"/>
      <c r="AUP3" s="952"/>
      <c r="AUQ3" s="952"/>
      <c r="AUR3" s="952"/>
      <c r="AUS3" s="952"/>
      <c r="AUT3" s="952"/>
      <c r="AUU3" s="952"/>
      <c r="AUV3" s="952"/>
      <c r="AUW3" s="952"/>
      <c r="AUX3" s="952"/>
      <c r="AUY3" s="952"/>
      <c r="AUZ3" s="952"/>
      <c r="AVA3" s="952"/>
      <c r="AVB3" s="952"/>
      <c r="AVC3" s="952"/>
      <c r="AVD3" s="952"/>
      <c r="AVE3" s="952"/>
      <c r="AVF3" s="952"/>
      <c r="AVG3" s="952"/>
      <c r="AVH3" s="952"/>
      <c r="AVI3" s="952"/>
      <c r="AVJ3" s="952"/>
      <c r="AVK3" s="952"/>
      <c r="AVL3" s="952"/>
      <c r="AVM3" s="952"/>
      <c r="AVN3" s="952"/>
      <c r="AVO3" s="952"/>
      <c r="AVP3" s="952"/>
      <c r="AVQ3" s="952"/>
      <c r="AVR3" s="952"/>
      <c r="AVS3" s="952"/>
      <c r="AVT3" s="952"/>
      <c r="AVU3" s="952"/>
      <c r="AVV3" s="952"/>
      <c r="AVW3" s="952"/>
      <c r="AVX3" s="952"/>
      <c r="AVY3" s="952"/>
      <c r="AVZ3" s="952"/>
      <c r="AWA3" s="952"/>
      <c r="AWB3" s="952"/>
      <c r="AWC3" s="952"/>
      <c r="AWD3" s="952"/>
      <c r="AWE3" s="952"/>
      <c r="AWF3" s="952"/>
      <c r="AWG3" s="952"/>
      <c r="AWH3" s="952"/>
      <c r="AWI3" s="952"/>
      <c r="AWJ3" s="952"/>
      <c r="AWK3" s="952"/>
      <c r="AWL3" s="952"/>
      <c r="AWM3" s="952"/>
      <c r="AWN3" s="952"/>
      <c r="AWO3" s="952"/>
      <c r="AWP3" s="952"/>
      <c r="AWQ3" s="952"/>
      <c r="AWR3" s="952"/>
      <c r="AWS3" s="952"/>
      <c r="AWT3" s="952"/>
      <c r="AWU3" s="952"/>
      <c r="AWV3" s="952"/>
      <c r="AWW3" s="952"/>
      <c r="AWX3" s="952"/>
      <c r="AWY3" s="952"/>
      <c r="AWZ3" s="952"/>
      <c r="AXA3" s="952"/>
      <c r="AXB3" s="952"/>
      <c r="AXC3" s="952"/>
      <c r="AXD3" s="952"/>
      <c r="AXE3" s="952"/>
      <c r="AXF3" s="952"/>
      <c r="AXG3" s="952"/>
      <c r="AXH3" s="952"/>
      <c r="AXI3" s="952"/>
      <c r="AXJ3" s="952"/>
      <c r="AXK3" s="952"/>
      <c r="AXL3" s="952"/>
      <c r="AXM3" s="952"/>
      <c r="AXN3" s="952"/>
      <c r="AXO3" s="952"/>
      <c r="AXP3" s="952"/>
      <c r="AXQ3" s="952"/>
      <c r="AXR3" s="952"/>
      <c r="AXS3" s="952"/>
      <c r="AXT3" s="952"/>
      <c r="AXU3" s="952"/>
      <c r="AXV3" s="952"/>
      <c r="AXW3" s="952"/>
      <c r="AXX3" s="952"/>
      <c r="AXY3" s="952"/>
      <c r="AXZ3" s="952"/>
      <c r="AYA3" s="952"/>
      <c r="AYB3" s="952"/>
      <c r="AYC3" s="952"/>
      <c r="AYD3" s="952"/>
      <c r="AYE3" s="952"/>
      <c r="AYF3" s="952"/>
      <c r="AYG3" s="952"/>
      <c r="AYH3" s="952"/>
      <c r="AYI3" s="952"/>
      <c r="AYJ3" s="952"/>
      <c r="AYK3" s="952"/>
      <c r="AYL3" s="952"/>
      <c r="AYM3" s="952"/>
      <c r="AYN3" s="952"/>
      <c r="AYO3" s="952"/>
      <c r="AYP3" s="952"/>
      <c r="AYQ3" s="952"/>
      <c r="AYR3" s="952"/>
      <c r="AYS3" s="952"/>
      <c r="AYT3" s="952"/>
      <c r="AYU3" s="952"/>
      <c r="AYV3" s="952"/>
      <c r="AYW3" s="952"/>
      <c r="AYX3" s="952"/>
      <c r="AYY3" s="952"/>
      <c r="AYZ3" s="952"/>
      <c r="AZA3" s="952"/>
      <c r="AZB3" s="952"/>
      <c r="AZC3" s="952"/>
      <c r="AZD3" s="952"/>
      <c r="AZE3" s="952"/>
      <c r="AZF3" s="952"/>
      <c r="AZG3" s="952"/>
      <c r="AZH3" s="952"/>
      <c r="AZI3" s="952"/>
      <c r="AZJ3" s="952"/>
      <c r="AZK3" s="952"/>
      <c r="AZL3" s="952"/>
      <c r="AZM3" s="952"/>
      <c r="AZN3" s="952"/>
      <c r="AZO3" s="952"/>
      <c r="AZP3" s="952"/>
      <c r="AZQ3" s="952"/>
      <c r="AZR3" s="952"/>
      <c r="AZS3" s="952"/>
      <c r="AZT3" s="952"/>
      <c r="AZU3" s="952"/>
      <c r="AZV3" s="952"/>
      <c r="AZW3" s="952"/>
      <c r="AZX3" s="952"/>
      <c r="AZY3" s="952"/>
      <c r="AZZ3" s="952"/>
      <c r="BAA3" s="952"/>
      <c r="BAB3" s="952"/>
      <c r="BAC3" s="952"/>
      <c r="BAD3" s="952"/>
      <c r="BAE3" s="952"/>
      <c r="BAF3" s="952"/>
      <c r="BAG3" s="952"/>
      <c r="BAH3" s="952"/>
      <c r="BAI3" s="952"/>
      <c r="BAJ3" s="952"/>
      <c r="BAK3" s="952"/>
      <c r="BAL3" s="952"/>
      <c r="BAM3" s="952"/>
      <c r="BAN3" s="952"/>
      <c r="BAO3" s="952"/>
      <c r="BAP3" s="952"/>
      <c r="BAQ3" s="952"/>
      <c r="BAR3" s="952"/>
      <c r="BAS3" s="952"/>
      <c r="BAT3" s="952"/>
      <c r="BAU3" s="952"/>
      <c r="BAV3" s="952"/>
      <c r="BAW3" s="952"/>
      <c r="BAX3" s="952"/>
      <c r="BAY3" s="952"/>
      <c r="BAZ3" s="952"/>
      <c r="BBA3" s="952"/>
      <c r="BBB3" s="952"/>
      <c r="BBC3" s="952"/>
      <c r="BBD3" s="952"/>
      <c r="BBE3" s="952"/>
      <c r="BBF3" s="952"/>
      <c r="BBG3" s="952"/>
      <c r="BBH3" s="952"/>
      <c r="BBI3" s="952"/>
      <c r="BBJ3" s="952"/>
      <c r="BBK3" s="952"/>
      <c r="BBL3" s="952"/>
      <c r="BBM3" s="952"/>
      <c r="BBN3" s="952"/>
      <c r="BBO3" s="952"/>
      <c r="BBP3" s="952"/>
      <c r="BBQ3" s="952"/>
      <c r="BBR3" s="952"/>
      <c r="BBS3" s="952"/>
      <c r="BBT3" s="952"/>
      <c r="BBU3" s="952"/>
      <c r="BBV3" s="952"/>
      <c r="BBW3" s="952"/>
      <c r="BBX3" s="952"/>
      <c r="BBY3" s="952"/>
      <c r="BBZ3" s="952"/>
      <c r="BCA3" s="952"/>
      <c r="BCB3" s="952"/>
      <c r="BCC3" s="952"/>
      <c r="BCD3" s="952"/>
      <c r="BCE3" s="952"/>
      <c r="BCF3" s="952"/>
      <c r="BCG3" s="952"/>
      <c r="BCH3" s="952"/>
      <c r="BCI3" s="952"/>
      <c r="BCJ3" s="952"/>
      <c r="BCK3" s="952"/>
      <c r="BCL3" s="952"/>
      <c r="BCM3" s="952"/>
      <c r="BCN3" s="952"/>
      <c r="BCO3" s="952"/>
      <c r="BCP3" s="952"/>
      <c r="BCQ3" s="952"/>
      <c r="BCR3" s="952"/>
      <c r="BCS3" s="952"/>
      <c r="BCT3" s="952"/>
      <c r="BCU3" s="952"/>
      <c r="BCV3" s="952"/>
      <c r="BCW3" s="952"/>
      <c r="BCX3" s="952"/>
      <c r="BCY3" s="952"/>
      <c r="BCZ3" s="952"/>
      <c r="BDA3" s="952"/>
      <c r="BDB3" s="952"/>
      <c r="BDC3" s="952"/>
      <c r="BDD3" s="952"/>
      <c r="BDE3" s="952"/>
      <c r="BDF3" s="952"/>
      <c r="BDG3" s="952"/>
      <c r="BDH3" s="952"/>
      <c r="BDI3" s="952"/>
      <c r="BDJ3" s="952"/>
      <c r="BDK3" s="952"/>
      <c r="BDL3" s="952"/>
      <c r="BDM3" s="952"/>
      <c r="BDN3" s="952"/>
      <c r="BDO3" s="952"/>
      <c r="BDP3" s="952"/>
      <c r="BDQ3" s="952"/>
      <c r="BDR3" s="952"/>
      <c r="BDS3" s="952"/>
      <c r="BDT3" s="952"/>
      <c r="BDU3" s="952"/>
      <c r="BDV3" s="952"/>
      <c r="BDW3" s="952"/>
      <c r="BDX3" s="952"/>
      <c r="BDY3" s="952"/>
      <c r="BDZ3" s="952"/>
      <c r="BEA3" s="952"/>
      <c r="BEB3" s="952"/>
      <c r="BEC3" s="952"/>
      <c r="BED3" s="952"/>
      <c r="BEE3" s="952"/>
      <c r="BEF3" s="952"/>
      <c r="BEG3" s="952"/>
      <c r="BEH3" s="952"/>
      <c r="BEI3" s="952"/>
      <c r="BEJ3" s="952"/>
      <c r="BEK3" s="952"/>
      <c r="BEL3" s="952"/>
      <c r="BEM3" s="952"/>
      <c r="BEN3" s="952"/>
      <c r="BEO3" s="952"/>
      <c r="BEP3" s="952"/>
      <c r="BEQ3" s="952"/>
      <c r="BER3" s="952"/>
      <c r="BES3" s="952"/>
      <c r="BET3" s="952"/>
      <c r="BEU3" s="952"/>
      <c r="BEV3" s="952"/>
      <c r="BEW3" s="952"/>
      <c r="BEX3" s="952"/>
      <c r="BEY3" s="952"/>
      <c r="BEZ3" s="952"/>
      <c r="BFA3" s="952"/>
      <c r="BFB3" s="952"/>
      <c r="BFC3" s="952"/>
      <c r="BFD3" s="952"/>
      <c r="BFE3" s="952"/>
      <c r="BFF3" s="952"/>
      <c r="BFG3" s="952"/>
      <c r="BFH3" s="952"/>
      <c r="BFI3" s="952"/>
      <c r="BFJ3" s="952"/>
      <c r="BFK3" s="952"/>
      <c r="BFL3" s="952"/>
      <c r="BFM3" s="952"/>
      <c r="BFN3" s="952"/>
      <c r="BFO3" s="952"/>
      <c r="BFP3" s="952"/>
      <c r="BFQ3" s="952"/>
      <c r="BFR3" s="952"/>
      <c r="BFS3" s="952"/>
      <c r="BFT3" s="952"/>
      <c r="BFU3" s="952"/>
      <c r="BFV3" s="952"/>
      <c r="BFW3" s="952"/>
      <c r="BFX3" s="952"/>
      <c r="BFY3" s="952"/>
      <c r="BFZ3" s="952"/>
      <c r="BGA3" s="952"/>
      <c r="BGB3" s="952"/>
      <c r="BGC3" s="952"/>
      <c r="BGD3" s="952"/>
      <c r="BGE3" s="952"/>
      <c r="BGF3" s="952"/>
      <c r="BGG3" s="952"/>
      <c r="BGH3" s="952"/>
      <c r="BGI3" s="952"/>
      <c r="BGJ3" s="952"/>
      <c r="BGK3" s="952"/>
      <c r="BGL3" s="952"/>
      <c r="BGM3" s="952"/>
      <c r="BGN3" s="952"/>
      <c r="BGO3" s="952"/>
      <c r="BGP3" s="952"/>
      <c r="BGQ3" s="952"/>
      <c r="BGR3" s="952"/>
      <c r="BGS3" s="952"/>
      <c r="BGT3" s="952"/>
      <c r="BGU3" s="952"/>
      <c r="BGV3" s="952"/>
      <c r="BGW3" s="952"/>
      <c r="BGX3" s="952"/>
      <c r="BGY3" s="952"/>
      <c r="BGZ3" s="952"/>
      <c r="BHA3" s="952"/>
      <c r="BHB3" s="952"/>
      <c r="BHC3" s="952"/>
      <c r="BHD3" s="952"/>
      <c r="BHE3" s="952"/>
      <c r="BHF3" s="952"/>
      <c r="BHG3" s="952"/>
      <c r="BHH3" s="952"/>
      <c r="BHI3" s="952"/>
      <c r="BHJ3" s="952"/>
      <c r="BHK3" s="952"/>
      <c r="BHL3" s="952"/>
      <c r="BHM3" s="952"/>
      <c r="BHN3" s="952"/>
      <c r="BHO3" s="952"/>
      <c r="BHP3" s="952"/>
      <c r="BHQ3" s="952"/>
      <c r="BHR3" s="952"/>
      <c r="BHS3" s="952"/>
      <c r="BHT3" s="952"/>
      <c r="BHU3" s="952"/>
      <c r="BHV3" s="952"/>
      <c r="BHW3" s="952"/>
      <c r="BHX3" s="952"/>
      <c r="BHY3" s="952"/>
      <c r="BHZ3" s="952"/>
      <c r="BIA3" s="952"/>
      <c r="BIB3" s="952"/>
      <c r="BIC3" s="952"/>
      <c r="BID3" s="952"/>
      <c r="BIE3" s="952"/>
      <c r="BIF3" s="952"/>
      <c r="BIG3" s="952"/>
      <c r="BIH3" s="952"/>
      <c r="BII3" s="952"/>
      <c r="BIJ3" s="952"/>
      <c r="BIK3" s="952"/>
      <c r="BIL3" s="952"/>
      <c r="BIM3" s="952"/>
      <c r="BIN3" s="952"/>
      <c r="BIO3" s="952"/>
      <c r="BIP3" s="952"/>
      <c r="BIQ3" s="952"/>
      <c r="BIR3" s="952"/>
      <c r="BIS3" s="952"/>
      <c r="BIT3" s="952"/>
      <c r="BIU3" s="952"/>
      <c r="BIV3" s="952"/>
      <c r="BIW3" s="952"/>
      <c r="BIX3" s="952"/>
      <c r="BIY3" s="952"/>
      <c r="BIZ3" s="952"/>
      <c r="BJA3" s="952"/>
      <c r="BJB3" s="952"/>
      <c r="BJC3" s="952"/>
      <c r="BJD3" s="952"/>
      <c r="BJE3" s="952"/>
      <c r="BJF3" s="952"/>
      <c r="BJG3" s="952"/>
      <c r="BJH3" s="952"/>
      <c r="BJI3" s="952"/>
      <c r="BJJ3" s="952"/>
      <c r="BJK3" s="952"/>
      <c r="BJL3" s="952"/>
      <c r="BJM3" s="952"/>
      <c r="BJN3" s="952"/>
      <c r="BJO3" s="952"/>
      <c r="BJP3" s="952"/>
      <c r="BJQ3" s="952"/>
      <c r="BJR3" s="952"/>
      <c r="BJS3" s="952"/>
      <c r="BJT3" s="952"/>
      <c r="BJU3" s="952"/>
      <c r="BJV3" s="952"/>
      <c r="BJW3" s="952"/>
      <c r="BJX3" s="952"/>
      <c r="BJY3" s="952"/>
      <c r="BJZ3" s="952"/>
      <c r="BKA3" s="952"/>
      <c r="BKB3" s="952"/>
      <c r="BKC3" s="952"/>
      <c r="BKD3" s="952"/>
      <c r="BKE3" s="952"/>
      <c r="BKF3" s="952"/>
      <c r="BKG3" s="952"/>
      <c r="BKH3" s="952"/>
      <c r="BKI3" s="952"/>
      <c r="BKJ3" s="952"/>
      <c r="BKK3" s="952"/>
      <c r="BKL3" s="952"/>
      <c r="BKM3" s="952"/>
      <c r="BKN3" s="952"/>
      <c r="BKO3" s="952"/>
      <c r="BKP3" s="952"/>
      <c r="BKQ3" s="952"/>
      <c r="BKR3" s="952"/>
      <c r="BKS3" s="952"/>
      <c r="BKT3" s="952"/>
      <c r="BKU3" s="952"/>
      <c r="BKV3" s="952"/>
      <c r="BKW3" s="952"/>
      <c r="BKX3" s="952"/>
      <c r="BKY3" s="952"/>
      <c r="BKZ3" s="952"/>
      <c r="BLA3" s="952"/>
      <c r="BLB3" s="952"/>
      <c r="BLC3" s="952"/>
      <c r="BLD3" s="952"/>
      <c r="BLE3" s="952"/>
      <c r="BLF3" s="952"/>
      <c r="BLG3" s="952"/>
      <c r="BLH3" s="952"/>
      <c r="BLI3" s="952"/>
      <c r="BLJ3" s="952"/>
      <c r="BLK3" s="952"/>
      <c r="BLL3" s="952"/>
      <c r="BLM3" s="952"/>
      <c r="BLN3" s="952"/>
      <c r="BLO3" s="952"/>
      <c r="BLP3" s="952"/>
      <c r="BLQ3" s="952"/>
      <c r="BLR3" s="952"/>
      <c r="BLS3" s="952"/>
      <c r="BLT3" s="952"/>
      <c r="BLU3" s="952"/>
      <c r="BLV3" s="952"/>
      <c r="BLW3" s="952"/>
      <c r="BLX3" s="952"/>
      <c r="BLY3" s="952"/>
      <c r="BLZ3" s="952"/>
      <c r="BMA3" s="952"/>
      <c r="BMB3" s="952"/>
      <c r="BMC3" s="952"/>
      <c r="BMD3" s="952"/>
      <c r="BME3" s="952"/>
      <c r="BMF3" s="952"/>
      <c r="BMG3" s="952"/>
      <c r="BMH3" s="952"/>
      <c r="BMI3" s="952"/>
      <c r="BMJ3" s="952"/>
      <c r="BMK3" s="952"/>
      <c r="BML3" s="952"/>
      <c r="BMM3" s="952"/>
      <c r="BMN3" s="952"/>
      <c r="BMO3" s="952"/>
      <c r="BMP3" s="952"/>
      <c r="BMQ3" s="952"/>
      <c r="BMR3" s="952"/>
      <c r="BMS3" s="952"/>
      <c r="BMT3" s="952"/>
      <c r="BMU3" s="952"/>
      <c r="BMV3" s="952"/>
      <c r="BMW3" s="952"/>
      <c r="BMX3" s="952"/>
      <c r="BMY3" s="952"/>
      <c r="BMZ3" s="952"/>
      <c r="BNA3" s="952"/>
      <c r="BNB3" s="952"/>
      <c r="BNC3" s="952"/>
      <c r="BND3" s="952"/>
      <c r="BNE3" s="952"/>
      <c r="BNF3" s="952"/>
      <c r="BNG3" s="952"/>
      <c r="BNH3" s="952"/>
      <c r="BNI3" s="952"/>
      <c r="BNJ3" s="952"/>
      <c r="BNK3" s="952"/>
      <c r="BNL3" s="952"/>
      <c r="BNM3" s="952"/>
      <c r="BNN3" s="952"/>
      <c r="BNO3" s="952"/>
      <c r="BNP3" s="952"/>
      <c r="BNQ3" s="952"/>
      <c r="BNR3" s="952"/>
      <c r="BNS3" s="952"/>
      <c r="BNT3" s="952"/>
      <c r="BNU3" s="952"/>
      <c r="BNV3" s="952"/>
      <c r="BNW3" s="952"/>
      <c r="BNX3" s="952"/>
      <c r="BNY3" s="952"/>
      <c r="BNZ3" s="952"/>
      <c r="BOA3" s="952"/>
      <c r="BOB3" s="952"/>
      <c r="BOC3" s="952"/>
      <c r="BOD3" s="952"/>
      <c r="BOE3" s="952"/>
      <c r="BOF3" s="952"/>
      <c r="BOG3" s="952"/>
      <c r="BOH3" s="952"/>
      <c r="BOI3" s="952"/>
      <c r="BOJ3" s="952"/>
      <c r="BOK3" s="952"/>
      <c r="BOL3" s="952"/>
      <c r="BOM3" s="952"/>
      <c r="BON3" s="952"/>
      <c r="BOO3" s="952"/>
      <c r="BOP3" s="952"/>
      <c r="BOQ3" s="952"/>
      <c r="BOR3" s="952"/>
      <c r="BOS3" s="952"/>
      <c r="BOT3" s="952"/>
      <c r="BOU3" s="952"/>
      <c r="BOV3" s="952"/>
      <c r="BOW3" s="952"/>
      <c r="BOX3" s="952"/>
      <c r="BOY3" s="952"/>
      <c r="BOZ3" s="952"/>
      <c r="BPA3" s="952"/>
      <c r="BPB3" s="952"/>
      <c r="BPC3" s="952"/>
      <c r="BPD3" s="952"/>
      <c r="BPE3" s="952"/>
      <c r="BPF3" s="952"/>
      <c r="BPG3" s="952"/>
      <c r="BPH3" s="952"/>
      <c r="BPI3" s="952"/>
      <c r="BPJ3" s="952"/>
      <c r="BPK3" s="952"/>
      <c r="BPL3" s="952"/>
      <c r="BPM3" s="952"/>
      <c r="BPN3" s="952"/>
      <c r="BPO3" s="952"/>
      <c r="BPP3" s="952"/>
      <c r="BPQ3" s="952"/>
      <c r="BPR3" s="952"/>
      <c r="BPS3" s="952"/>
      <c r="BPT3" s="952"/>
      <c r="BPU3" s="952"/>
      <c r="BPV3" s="952"/>
      <c r="BPW3" s="952"/>
      <c r="BPX3" s="952"/>
      <c r="BPY3" s="952"/>
      <c r="BPZ3" s="952"/>
      <c r="BQA3" s="952"/>
      <c r="BQB3" s="952"/>
      <c r="BQC3" s="952"/>
      <c r="BQD3" s="952"/>
      <c r="BQE3" s="952"/>
      <c r="BQF3" s="952"/>
      <c r="BQG3" s="952"/>
      <c r="BQH3" s="952"/>
      <c r="BQI3" s="952"/>
      <c r="BQJ3" s="952"/>
      <c r="BQK3" s="952"/>
      <c r="BQL3" s="952"/>
      <c r="BQM3" s="952"/>
      <c r="BQN3" s="952"/>
      <c r="BQO3" s="952"/>
      <c r="BQP3" s="952"/>
      <c r="BQQ3" s="952"/>
      <c r="BQR3" s="952"/>
      <c r="BQS3" s="952"/>
      <c r="BQT3" s="952"/>
      <c r="BQU3" s="952"/>
      <c r="BQV3" s="952"/>
      <c r="BQW3" s="952"/>
      <c r="BQX3" s="952"/>
      <c r="BQY3" s="952"/>
      <c r="BQZ3" s="952"/>
      <c r="BRA3" s="952"/>
      <c r="BRB3" s="952"/>
      <c r="BRC3" s="952"/>
      <c r="BRD3" s="952"/>
      <c r="BRE3" s="952"/>
      <c r="BRF3" s="952"/>
      <c r="BRG3" s="952"/>
      <c r="BRH3" s="952"/>
      <c r="BRI3" s="952"/>
      <c r="BRJ3" s="952"/>
      <c r="BRK3" s="952"/>
      <c r="BRL3" s="952"/>
      <c r="BRM3" s="952"/>
      <c r="BRN3" s="952"/>
      <c r="BRO3" s="952"/>
      <c r="BRP3" s="952"/>
      <c r="BRQ3" s="952"/>
      <c r="BRR3" s="952"/>
      <c r="BRS3" s="952"/>
      <c r="BRT3" s="952"/>
      <c r="BRU3" s="952"/>
      <c r="BRV3" s="952"/>
      <c r="BRW3" s="952"/>
      <c r="BRX3" s="952"/>
      <c r="BRY3" s="952"/>
      <c r="BRZ3" s="952"/>
      <c r="BSA3" s="952"/>
      <c r="BSB3" s="952"/>
      <c r="BSC3" s="952"/>
      <c r="BSD3" s="952"/>
      <c r="BSE3" s="952"/>
      <c r="BSF3" s="952"/>
      <c r="BSG3" s="952"/>
      <c r="BSH3" s="952"/>
      <c r="BSI3" s="952"/>
      <c r="BSJ3" s="952"/>
      <c r="BSK3" s="952"/>
      <c r="BSL3" s="952"/>
      <c r="BSM3" s="952"/>
      <c r="BSN3" s="952"/>
      <c r="BSO3" s="952"/>
      <c r="BSP3" s="952"/>
      <c r="BSQ3" s="952"/>
      <c r="BSR3" s="952"/>
      <c r="BSS3" s="952"/>
      <c r="BST3" s="952"/>
      <c r="BSU3" s="952"/>
      <c r="BSV3" s="952"/>
      <c r="BSW3" s="952"/>
      <c r="BSX3" s="952"/>
      <c r="BSY3" s="952"/>
      <c r="BSZ3" s="952"/>
      <c r="BTA3" s="952"/>
      <c r="BTB3" s="952"/>
      <c r="BTC3" s="952"/>
      <c r="BTD3" s="952"/>
      <c r="BTE3" s="952"/>
      <c r="BTF3" s="952"/>
      <c r="BTG3" s="952"/>
      <c r="BTH3" s="952"/>
      <c r="BTI3" s="952"/>
      <c r="BTJ3" s="952"/>
      <c r="BTK3" s="952"/>
      <c r="BTL3" s="952"/>
      <c r="BTM3" s="952"/>
      <c r="BTN3" s="952"/>
      <c r="BTO3" s="952"/>
      <c r="BTP3" s="952"/>
      <c r="BTQ3" s="952"/>
      <c r="BTR3" s="952"/>
      <c r="BTS3" s="952"/>
      <c r="BTT3" s="952"/>
      <c r="BTU3" s="952"/>
      <c r="BTV3" s="952"/>
      <c r="BTW3" s="952"/>
      <c r="BTX3" s="952"/>
      <c r="BTY3" s="952"/>
      <c r="BTZ3" s="952"/>
      <c r="BUA3" s="952"/>
      <c r="BUB3" s="952"/>
      <c r="BUC3" s="952"/>
      <c r="BUD3" s="952"/>
      <c r="BUE3" s="952"/>
      <c r="BUF3" s="952"/>
      <c r="BUG3" s="952"/>
      <c r="BUH3" s="952"/>
      <c r="BUI3" s="952"/>
      <c r="BUJ3" s="952"/>
      <c r="BUK3" s="952"/>
      <c r="BUL3" s="952"/>
      <c r="BUM3" s="952"/>
      <c r="BUN3" s="952"/>
      <c r="BUO3" s="952"/>
      <c r="BUP3" s="952"/>
      <c r="BUQ3" s="952"/>
      <c r="BUR3" s="952"/>
      <c r="BUS3" s="952"/>
      <c r="BUT3" s="952"/>
      <c r="BUU3" s="952"/>
      <c r="BUV3" s="952"/>
      <c r="BUW3" s="952"/>
      <c r="BUX3" s="952"/>
      <c r="BUY3" s="952"/>
      <c r="BUZ3" s="952"/>
      <c r="BVA3" s="952"/>
      <c r="BVB3" s="952"/>
      <c r="BVC3" s="952"/>
      <c r="BVD3" s="952"/>
      <c r="BVE3" s="952"/>
      <c r="BVF3" s="952"/>
      <c r="BVG3" s="952"/>
      <c r="BVH3" s="952"/>
      <c r="BVI3" s="952"/>
      <c r="BVJ3" s="952"/>
      <c r="BVK3" s="952"/>
      <c r="BVL3" s="952"/>
      <c r="BVM3" s="952"/>
      <c r="BVN3" s="952"/>
      <c r="BVO3" s="952"/>
      <c r="BVP3" s="952"/>
      <c r="BVQ3" s="952"/>
      <c r="BVR3" s="952"/>
      <c r="BVS3" s="952"/>
      <c r="BVT3" s="952"/>
      <c r="BVU3" s="952"/>
      <c r="BVV3" s="952"/>
      <c r="BVW3" s="952"/>
      <c r="BVX3" s="952"/>
      <c r="BVY3" s="952"/>
      <c r="BVZ3" s="952"/>
      <c r="BWA3" s="952"/>
      <c r="BWB3" s="952"/>
      <c r="BWC3" s="952"/>
      <c r="BWD3" s="952"/>
      <c r="BWE3" s="952"/>
      <c r="BWF3" s="952"/>
      <c r="BWG3" s="952"/>
      <c r="BWH3" s="952"/>
      <c r="BWI3" s="952"/>
      <c r="BWJ3" s="952"/>
      <c r="BWK3" s="952"/>
      <c r="BWL3" s="952"/>
      <c r="BWM3" s="952"/>
      <c r="BWN3" s="952"/>
      <c r="BWO3" s="952"/>
      <c r="BWP3" s="952"/>
      <c r="BWQ3" s="952"/>
      <c r="BWR3" s="952"/>
      <c r="BWS3" s="952"/>
      <c r="BWT3" s="952"/>
      <c r="BWU3" s="952"/>
      <c r="BWV3" s="952"/>
      <c r="BWW3" s="952"/>
      <c r="BWX3" s="952"/>
      <c r="BWY3" s="952"/>
      <c r="BWZ3" s="952"/>
      <c r="BXA3" s="952"/>
      <c r="BXB3" s="952"/>
      <c r="BXC3" s="952"/>
      <c r="BXD3" s="952"/>
      <c r="BXE3" s="952"/>
      <c r="BXF3" s="952"/>
      <c r="BXG3" s="952"/>
      <c r="BXH3" s="952"/>
      <c r="BXI3" s="952"/>
      <c r="BXJ3" s="952"/>
      <c r="BXK3" s="952"/>
      <c r="BXL3" s="952"/>
      <c r="BXM3" s="952"/>
      <c r="BXN3" s="952"/>
      <c r="BXO3" s="952"/>
      <c r="BXP3" s="952"/>
      <c r="BXQ3" s="952"/>
      <c r="BXR3" s="952"/>
      <c r="BXS3" s="952"/>
      <c r="BXT3" s="952"/>
      <c r="BXU3" s="952"/>
      <c r="BXV3" s="952"/>
      <c r="BXW3" s="952"/>
      <c r="BXX3" s="952"/>
      <c r="BXY3" s="952"/>
      <c r="BXZ3" s="952"/>
      <c r="BYA3" s="952"/>
      <c r="BYB3" s="952"/>
      <c r="BYC3" s="952"/>
      <c r="BYD3" s="952"/>
      <c r="BYE3" s="952"/>
      <c r="BYF3" s="952"/>
      <c r="BYG3" s="952"/>
      <c r="BYH3" s="952"/>
      <c r="BYI3" s="952"/>
      <c r="BYJ3" s="952"/>
      <c r="BYK3" s="952"/>
      <c r="BYL3" s="952"/>
      <c r="BYM3" s="952"/>
      <c r="BYN3" s="952"/>
      <c r="BYO3" s="952"/>
      <c r="BYP3" s="952"/>
      <c r="BYQ3" s="952"/>
      <c r="BYR3" s="952"/>
      <c r="BYS3" s="952"/>
      <c r="BYT3" s="952"/>
      <c r="BYU3" s="952"/>
      <c r="BYV3" s="952"/>
      <c r="BYW3" s="952"/>
      <c r="BYX3" s="952"/>
      <c r="BYY3" s="952"/>
      <c r="BYZ3" s="952"/>
      <c r="BZA3" s="952"/>
      <c r="BZB3" s="952"/>
      <c r="BZC3" s="952"/>
      <c r="BZD3" s="952"/>
      <c r="BZE3" s="952"/>
      <c r="BZF3" s="952"/>
      <c r="BZG3" s="952"/>
      <c r="BZH3" s="952"/>
      <c r="BZI3" s="952"/>
      <c r="BZJ3" s="952"/>
      <c r="BZK3" s="952"/>
      <c r="BZL3" s="952"/>
      <c r="BZM3" s="952"/>
      <c r="BZN3" s="952"/>
      <c r="BZO3" s="952"/>
      <c r="BZP3" s="952"/>
      <c r="BZQ3" s="952"/>
      <c r="BZR3" s="952"/>
      <c r="BZS3" s="952"/>
      <c r="BZT3" s="952"/>
      <c r="BZU3" s="952"/>
      <c r="BZV3" s="952"/>
      <c r="BZW3" s="952"/>
      <c r="BZX3" s="952"/>
      <c r="BZY3" s="952"/>
      <c r="BZZ3" s="952"/>
      <c r="CAA3" s="952"/>
      <c r="CAB3" s="952"/>
      <c r="CAC3" s="952"/>
      <c r="CAD3" s="952"/>
      <c r="CAE3" s="952"/>
      <c r="CAF3" s="952"/>
      <c r="CAG3" s="952"/>
      <c r="CAH3" s="952"/>
      <c r="CAI3" s="952"/>
      <c r="CAJ3" s="952"/>
      <c r="CAK3" s="952"/>
      <c r="CAL3" s="952"/>
      <c r="CAM3" s="952"/>
      <c r="CAN3" s="952"/>
      <c r="CAO3" s="952"/>
      <c r="CAP3" s="952"/>
      <c r="CAQ3" s="952"/>
      <c r="CAR3" s="952"/>
      <c r="CAS3" s="952"/>
      <c r="CAT3" s="952"/>
      <c r="CAU3" s="952"/>
      <c r="CAV3" s="952"/>
      <c r="CAW3" s="952"/>
      <c r="CAX3" s="952"/>
      <c r="CAY3" s="952"/>
      <c r="CAZ3" s="952"/>
      <c r="CBA3" s="952"/>
      <c r="CBB3" s="952"/>
      <c r="CBC3" s="952"/>
      <c r="CBD3" s="952"/>
      <c r="CBE3" s="952"/>
      <c r="CBF3" s="952"/>
      <c r="CBG3" s="952"/>
      <c r="CBH3" s="952"/>
      <c r="CBI3" s="952"/>
      <c r="CBJ3" s="952"/>
      <c r="CBK3" s="952"/>
      <c r="CBL3" s="952"/>
      <c r="CBM3" s="952"/>
      <c r="CBN3" s="952"/>
      <c r="CBO3" s="952"/>
      <c r="CBP3" s="952"/>
      <c r="CBQ3" s="952"/>
      <c r="CBR3" s="952"/>
      <c r="CBS3" s="952"/>
      <c r="CBT3" s="952"/>
      <c r="CBU3" s="952"/>
      <c r="CBV3" s="952"/>
      <c r="CBW3" s="952"/>
      <c r="CBX3" s="952"/>
      <c r="CBY3" s="952"/>
      <c r="CBZ3" s="952"/>
      <c r="CCA3" s="952"/>
      <c r="CCB3" s="952"/>
      <c r="CCC3" s="952"/>
      <c r="CCD3" s="952"/>
      <c r="CCE3" s="952"/>
      <c r="CCF3" s="952"/>
      <c r="CCG3" s="952"/>
      <c r="CCH3" s="952"/>
      <c r="CCI3" s="952"/>
      <c r="CCJ3" s="952"/>
      <c r="CCK3" s="952"/>
      <c r="CCL3" s="952"/>
      <c r="CCM3" s="952"/>
      <c r="CCN3" s="952"/>
      <c r="CCO3" s="952"/>
      <c r="CCP3" s="952"/>
      <c r="CCQ3" s="952"/>
      <c r="CCR3" s="952"/>
      <c r="CCS3" s="952"/>
      <c r="CCT3" s="952"/>
      <c r="CCU3" s="952"/>
      <c r="CCV3" s="952"/>
      <c r="CCW3" s="952"/>
      <c r="CCX3" s="952"/>
      <c r="CCY3" s="952"/>
      <c r="CCZ3" s="952"/>
      <c r="CDA3" s="952"/>
      <c r="CDB3" s="952"/>
      <c r="CDC3" s="952"/>
      <c r="CDD3" s="952"/>
      <c r="CDE3" s="952"/>
      <c r="CDF3" s="952"/>
      <c r="CDG3" s="952"/>
      <c r="CDH3" s="952"/>
      <c r="CDI3" s="952"/>
      <c r="CDJ3" s="952"/>
      <c r="CDK3" s="952"/>
      <c r="CDL3" s="952"/>
      <c r="CDM3" s="952"/>
      <c r="CDN3" s="952"/>
      <c r="CDO3" s="952"/>
      <c r="CDP3" s="952"/>
      <c r="CDQ3" s="952"/>
      <c r="CDR3" s="952"/>
      <c r="CDS3" s="952"/>
      <c r="CDT3" s="952"/>
      <c r="CDU3" s="952"/>
      <c r="CDV3" s="952"/>
      <c r="CDW3" s="952"/>
      <c r="CDX3" s="952"/>
      <c r="CDY3" s="952"/>
      <c r="CDZ3" s="952"/>
      <c r="CEA3" s="952"/>
      <c r="CEB3" s="952"/>
      <c r="CEC3" s="952"/>
      <c r="CED3" s="952"/>
      <c r="CEE3" s="952"/>
      <c r="CEF3" s="952"/>
      <c r="CEG3" s="952"/>
      <c r="CEH3" s="952"/>
      <c r="CEI3" s="952"/>
      <c r="CEJ3" s="952"/>
      <c r="CEK3" s="952"/>
      <c r="CEL3" s="952"/>
      <c r="CEM3" s="952"/>
      <c r="CEN3" s="952"/>
      <c r="CEO3" s="952"/>
      <c r="CEP3" s="952"/>
      <c r="CEQ3" s="952"/>
      <c r="CER3" s="952"/>
      <c r="CES3" s="952"/>
      <c r="CET3" s="952"/>
      <c r="CEU3" s="952"/>
      <c r="CEV3" s="952"/>
      <c r="CEW3" s="952"/>
      <c r="CEX3" s="952"/>
      <c r="CEY3" s="952"/>
      <c r="CEZ3" s="952"/>
      <c r="CFA3" s="952"/>
      <c r="CFB3" s="952"/>
      <c r="CFC3" s="952"/>
      <c r="CFD3" s="952"/>
      <c r="CFE3" s="952"/>
      <c r="CFF3" s="952"/>
      <c r="CFG3" s="952"/>
      <c r="CFH3" s="952"/>
      <c r="CFI3" s="952"/>
      <c r="CFJ3" s="952"/>
      <c r="CFK3" s="952"/>
      <c r="CFL3" s="952"/>
      <c r="CFM3" s="952"/>
      <c r="CFN3" s="952"/>
      <c r="CFO3" s="952"/>
      <c r="CFP3" s="952"/>
      <c r="CFQ3" s="952"/>
      <c r="CFR3" s="952"/>
      <c r="CFS3" s="952"/>
      <c r="CFT3" s="952"/>
      <c r="CFU3" s="952"/>
      <c r="CFV3" s="952"/>
      <c r="CFW3" s="952"/>
      <c r="CFX3" s="952"/>
      <c r="CFY3" s="952"/>
      <c r="CFZ3" s="952"/>
      <c r="CGA3" s="952"/>
      <c r="CGB3" s="952"/>
      <c r="CGC3" s="952"/>
      <c r="CGD3" s="952"/>
      <c r="CGE3" s="952"/>
      <c r="CGF3" s="952"/>
      <c r="CGG3" s="952"/>
      <c r="CGH3" s="952"/>
      <c r="CGI3" s="952"/>
      <c r="CGJ3" s="952"/>
      <c r="CGK3" s="952"/>
      <c r="CGL3" s="952"/>
      <c r="CGM3" s="952"/>
      <c r="CGN3" s="952"/>
      <c r="CGO3" s="952"/>
      <c r="CGP3" s="952"/>
      <c r="CGQ3" s="952"/>
      <c r="CGR3" s="952"/>
      <c r="CGS3" s="952"/>
      <c r="CGT3" s="952"/>
      <c r="CGU3" s="952"/>
      <c r="CGV3" s="952"/>
      <c r="CGW3" s="952"/>
      <c r="CGX3" s="952"/>
      <c r="CGY3" s="952"/>
      <c r="CGZ3" s="952"/>
      <c r="CHA3" s="952"/>
      <c r="CHB3" s="952"/>
      <c r="CHC3" s="952"/>
      <c r="CHD3" s="952"/>
      <c r="CHE3" s="952"/>
      <c r="CHF3" s="952"/>
      <c r="CHG3" s="952"/>
      <c r="CHH3" s="952"/>
      <c r="CHI3" s="952"/>
      <c r="CHJ3" s="952"/>
      <c r="CHK3" s="952"/>
      <c r="CHL3" s="952"/>
      <c r="CHM3" s="952"/>
      <c r="CHN3" s="952"/>
      <c r="CHO3" s="952"/>
      <c r="CHP3" s="952"/>
      <c r="CHQ3" s="952"/>
      <c r="CHR3" s="952"/>
      <c r="CHS3" s="952"/>
      <c r="CHT3" s="952"/>
      <c r="CHU3" s="952"/>
      <c r="CHV3" s="952"/>
      <c r="CHW3" s="952"/>
      <c r="CHX3" s="952"/>
      <c r="CHY3" s="952"/>
      <c r="CHZ3" s="952"/>
      <c r="CIA3" s="952"/>
      <c r="CIB3" s="952"/>
      <c r="CIC3" s="952"/>
      <c r="CID3" s="952"/>
      <c r="CIE3" s="952"/>
      <c r="CIF3" s="952"/>
      <c r="CIG3" s="952"/>
      <c r="CIH3" s="952"/>
      <c r="CII3" s="952"/>
      <c r="CIJ3" s="952"/>
      <c r="CIK3" s="952"/>
      <c r="CIL3" s="952"/>
      <c r="CIM3" s="952"/>
      <c r="CIN3" s="952"/>
      <c r="CIO3" s="952"/>
      <c r="CIP3" s="952"/>
      <c r="CIQ3" s="952"/>
      <c r="CIR3" s="952"/>
      <c r="CIS3" s="952"/>
      <c r="CIT3" s="952"/>
      <c r="CIU3" s="952"/>
      <c r="CIV3" s="952"/>
      <c r="CIW3" s="952"/>
      <c r="CIX3" s="952"/>
      <c r="CIY3" s="952"/>
      <c r="CIZ3" s="952"/>
      <c r="CJA3" s="952"/>
      <c r="CJB3" s="952"/>
      <c r="CJC3" s="952"/>
      <c r="CJD3" s="952"/>
      <c r="CJE3" s="952"/>
      <c r="CJF3" s="952"/>
      <c r="CJG3" s="952"/>
      <c r="CJH3" s="952"/>
      <c r="CJI3" s="952"/>
      <c r="CJJ3" s="952"/>
      <c r="CJK3" s="952"/>
      <c r="CJL3" s="952"/>
      <c r="CJM3" s="952"/>
      <c r="CJN3" s="952"/>
      <c r="CJO3" s="952"/>
      <c r="CJP3" s="952"/>
      <c r="CJQ3" s="952"/>
      <c r="CJR3" s="952"/>
      <c r="CJS3" s="952"/>
      <c r="CJT3" s="952"/>
      <c r="CJU3" s="952"/>
      <c r="CJV3" s="952"/>
      <c r="CJW3" s="952"/>
      <c r="CJX3" s="952"/>
      <c r="CJY3" s="952"/>
      <c r="CJZ3" s="952"/>
      <c r="CKA3" s="952"/>
      <c r="CKB3" s="952"/>
      <c r="CKC3" s="952"/>
      <c r="CKD3" s="952"/>
      <c r="CKE3" s="952"/>
      <c r="CKF3" s="952"/>
      <c r="CKG3" s="952"/>
      <c r="CKH3" s="952"/>
      <c r="CKI3" s="952"/>
      <c r="CKJ3" s="952"/>
      <c r="CKK3" s="952"/>
      <c r="CKL3" s="952"/>
      <c r="CKM3" s="952"/>
      <c r="CKN3" s="952"/>
      <c r="CKO3" s="952"/>
      <c r="CKP3" s="952"/>
      <c r="CKQ3" s="952"/>
      <c r="CKR3" s="952"/>
      <c r="CKS3" s="952"/>
      <c r="CKT3" s="952"/>
      <c r="CKU3" s="952"/>
      <c r="CKV3" s="952"/>
      <c r="CKW3" s="952"/>
      <c r="CKX3" s="952"/>
      <c r="CKY3" s="952"/>
      <c r="CKZ3" s="952"/>
      <c r="CLA3" s="952"/>
      <c r="CLB3" s="952"/>
      <c r="CLC3" s="952"/>
      <c r="CLD3" s="952"/>
      <c r="CLE3" s="952"/>
      <c r="CLF3" s="952"/>
      <c r="CLG3" s="952"/>
      <c r="CLH3" s="952"/>
      <c r="CLI3" s="952"/>
      <c r="CLJ3" s="952"/>
      <c r="CLK3" s="952"/>
      <c r="CLL3" s="952"/>
      <c r="CLM3" s="952"/>
      <c r="CLN3" s="952"/>
      <c r="CLO3" s="952"/>
      <c r="CLP3" s="952"/>
      <c r="CLQ3" s="952"/>
      <c r="CLR3" s="952"/>
      <c r="CLS3" s="952"/>
      <c r="CLT3" s="952"/>
      <c r="CLU3" s="952"/>
      <c r="CLV3" s="952"/>
      <c r="CLW3" s="952"/>
      <c r="CLX3" s="952"/>
      <c r="CLY3" s="952"/>
      <c r="CLZ3" s="952"/>
      <c r="CMA3" s="952"/>
      <c r="CMB3" s="952"/>
      <c r="CMC3" s="952"/>
      <c r="CMD3" s="952"/>
      <c r="CME3" s="952"/>
      <c r="CMF3" s="952"/>
      <c r="CMG3" s="952"/>
      <c r="CMH3" s="952"/>
      <c r="CMI3" s="952"/>
      <c r="CMJ3" s="952"/>
      <c r="CMK3" s="952"/>
      <c r="CML3" s="952"/>
      <c r="CMM3" s="952"/>
      <c r="CMN3" s="952"/>
      <c r="CMO3" s="952"/>
      <c r="CMP3" s="952"/>
      <c r="CMQ3" s="952"/>
      <c r="CMR3" s="952"/>
      <c r="CMS3" s="952"/>
      <c r="CMT3" s="952"/>
      <c r="CMU3" s="952"/>
      <c r="CMV3" s="952"/>
      <c r="CMW3" s="952"/>
      <c r="CMX3" s="952"/>
      <c r="CMY3" s="952"/>
      <c r="CMZ3" s="952"/>
      <c r="CNA3" s="952"/>
      <c r="CNB3" s="952"/>
      <c r="CNC3" s="952"/>
      <c r="CND3" s="952"/>
      <c r="CNE3" s="952"/>
      <c r="CNF3" s="952"/>
      <c r="CNG3" s="952"/>
      <c r="CNH3" s="952"/>
      <c r="CNI3" s="952"/>
      <c r="CNJ3" s="952"/>
      <c r="CNK3" s="952"/>
      <c r="CNL3" s="952"/>
      <c r="CNM3" s="952"/>
      <c r="CNN3" s="952"/>
      <c r="CNO3" s="952"/>
      <c r="CNP3" s="952"/>
      <c r="CNQ3" s="952"/>
      <c r="CNR3" s="952"/>
      <c r="CNS3" s="952"/>
      <c r="CNT3" s="952"/>
      <c r="CNU3" s="952"/>
      <c r="CNV3" s="952"/>
      <c r="CNW3" s="952"/>
      <c r="CNX3" s="952"/>
      <c r="CNY3" s="952"/>
      <c r="CNZ3" s="952"/>
      <c r="COA3" s="952"/>
      <c r="COB3" s="952"/>
      <c r="COC3" s="952"/>
      <c r="COD3" s="952"/>
      <c r="COE3" s="952"/>
      <c r="COF3" s="952"/>
      <c r="COG3" s="952"/>
      <c r="COH3" s="952"/>
      <c r="COI3" s="952"/>
      <c r="COJ3" s="952"/>
      <c r="COK3" s="952"/>
      <c r="COL3" s="952"/>
      <c r="COM3" s="952"/>
      <c r="CON3" s="952"/>
      <c r="COO3" s="952"/>
      <c r="COP3" s="952"/>
      <c r="COQ3" s="952"/>
      <c r="COR3" s="952"/>
      <c r="COS3" s="952"/>
      <c r="COT3" s="952"/>
      <c r="COU3" s="952"/>
      <c r="COV3" s="952"/>
      <c r="COW3" s="952"/>
      <c r="COX3" s="952"/>
      <c r="COY3" s="952"/>
      <c r="COZ3" s="952"/>
      <c r="CPA3" s="952"/>
      <c r="CPB3" s="952"/>
      <c r="CPC3" s="952"/>
      <c r="CPD3" s="952"/>
      <c r="CPE3" s="952"/>
      <c r="CPF3" s="952"/>
      <c r="CPG3" s="952"/>
      <c r="CPH3" s="952"/>
      <c r="CPI3" s="952"/>
      <c r="CPJ3" s="952"/>
      <c r="CPK3" s="952"/>
      <c r="CPL3" s="952"/>
      <c r="CPM3" s="952"/>
      <c r="CPN3" s="952"/>
      <c r="CPO3" s="952"/>
      <c r="CPP3" s="952"/>
      <c r="CPQ3" s="952"/>
      <c r="CPR3" s="952"/>
      <c r="CPS3" s="952"/>
      <c r="CPT3" s="952"/>
      <c r="CPU3" s="952"/>
      <c r="CPV3" s="952"/>
      <c r="CPW3" s="952"/>
      <c r="CPX3" s="952"/>
      <c r="CPY3" s="952"/>
      <c r="CPZ3" s="952"/>
      <c r="CQA3" s="952"/>
      <c r="CQB3" s="952"/>
      <c r="CQC3" s="952"/>
      <c r="CQD3" s="952"/>
      <c r="CQE3" s="952"/>
      <c r="CQF3" s="952"/>
      <c r="CQG3" s="952"/>
      <c r="CQH3" s="952"/>
      <c r="CQI3" s="952"/>
      <c r="CQJ3" s="952"/>
      <c r="CQK3" s="952"/>
      <c r="CQL3" s="952"/>
      <c r="CQM3" s="952"/>
      <c r="CQN3" s="952"/>
      <c r="CQO3" s="952"/>
      <c r="CQP3" s="952"/>
      <c r="CQQ3" s="952"/>
      <c r="CQR3" s="952"/>
      <c r="CQS3" s="952"/>
      <c r="CQT3" s="952"/>
      <c r="CQU3" s="952"/>
      <c r="CQV3" s="952"/>
      <c r="CQW3" s="952"/>
      <c r="CQX3" s="952"/>
      <c r="CQY3" s="952"/>
      <c r="CQZ3" s="952"/>
      <c r="CRA3" s="952"/>
      <c r="CRB3" s="952"/>
      <c r="CRC3" s="952"/>
      <c r="CRD3" s="952"/>
      <c r="CRE3" s="952"/>
      <c r="CRF3" s="952"/>
      <c r="CRG3" s="952"/>
      <c r="CRH3" s="952"/>
      <c r="CRI3" s="952"/>
      <c r="CRJ3" s="952"/>
      <c r="CRK3" s="952"/>
      <c r="CRL3" s="952"/>
      <c r="CRM3" s="952"/>
      <c r="CRN3" s="952"/>
      <c r="CRO3" s="952"/>
      <c r="CRP3" s="952"/>
      <c r="CRQ3" s="952"/>
      <c r="CRR3" s="952"/>
      <c r="CRS3" s="952"/>
      <c r="CRT3" s="952"/>
      <c r="CRU3" s="952"/>
      <c r="CRV3" s="952"/>
      <c r="CRW3" s="952"/>
      <c r="CRX3" s="952"/>
      <c r="CRY3" s="952"/>
      <c r="CRZ3" s="952"/>
      <c r="CSA3" s="952"/>
      <c r="CSB3" s="952"/>
      <c r="CSC3" s="952"/>
      <c r="CSD3" s="952"/>
      <c r="CSE3" s="952"/>
      <c r="CSF3" s="952"/>
      <c r="CSG3" s="952"/>
      <c r="CSH3" s="952"/>
      <c r="CSI3" s="952"/>
      <c r="CSJ3" s="952"/>
      <c r="CSK3" s="952"/>
      <c r="CSL3" s="952"/>
      <c r="CSM3" s="952"/>
      <c r="CSN3" s="952"/>
      <c r="CSO3" s="952"/>
      <c r="CSP3" s="952"/>
      <c r="CSQ3" s="952"/>
      <c r="CSR3" s="952"/>
      <c r="CSS3" s="952"/>
      <c r="CST3" s="952"/>
      <c r="CSU3" s="952"/>
      <c r="CSV3" s="952"/>
      <c r="CSW3" s="952"/>
      <c r="CSX3" s="952"/>
      <c r="CSY3" s="952"/>
      <c r="CSZ3" s="952"/>
      <c r="CTA3" s="952"/>
      <c r="CTB3" s="952"/>
      <c r="CTC3" s="952"/>
      <c r="CTD3" s="952"/>
      <c r="CTE3" s="952"/>
      <c r="CTF3" s="952"/>
      <c r="CTG3" s="952"/>
      <c r="CTH3" s="952"/>
      <c r="CTI3" s="952"/>
      <c r="CTJ3" s="952"/>
      <c r="CTK3" s="952"/>
      <c r="CTL3" s="952"/>
      <c r="CTM3" s="952"/>
      <c r="CTN3" s="952"/>
      <c r="CTO3" s="952"/>
      <c r="CTP3" s="952"/>
      <c r="CTQ3" s="952"/>
      <c r="CTR3" s="952"/>
      <c r="CTS3" s="952"/>
      <c r="CTT3" s="952"/>
      <c r="CTU3" s="952"/>
      <c r="CTV3" s="952"/>
      <c r="CTW3" s="952"/>
      <c r="CTX3" s="952"/>
      <c r="CTY3" s="952"/>
      <c r="CTZ3" s="952"/>
      <c r="CUA3" s="952"/>
      <c r="CUB3" s="952"/>
      <c r="CUC3" s="952"/>
      <c r="CUD3" s="952"/>
      <c r="CUE3" s="952"/>
      <c r="CUF3" s="952"/>
      <c r="CUG3" s="952"/>
      <c r="CUH3" s="952"/>
      <c r="CUI3" s="952"/>
      <c r="CUJ3" s="952"/>
      <c r="CUK3" s="952"/>
      <c r="CUL3" s="952"/>
      <c r="CUM3" s="952"/>
      <c r="CUN3" s="952"/>
      <c r="CUO3" s="952"/>
      <c r="CUP3" s="952"/>
      <c r="CUQ3" s="952"/>
      <c r="CUR3" s="952"/>
      <c r="CUS3" s="952"/>
      <c r="CUT3" s="952"/>
      <c r="CUU3" s="952"/>
      <c r="CUV3" s="952"/>
      <c r="CUW3" s="952"/>
      <c r="CUX3" s="952"/>
      <c r="CUY3" s="952"/>
      <c r="CUZ3" s="952"/>
      <c r="CVA3" s="952"/>
      <c r="CVB3" s="952"/>
      <c r="CVC3" s="952"/>
      <c r="CVD3" s="952"/>
      <c r="CVE3" s="952"/>
      <c r="CVF3" s="952"/>
      <c r="CVG3" s="952"/>
      <c r="CVH3" s="952"/>
      <c r="CVI3" s="952"/>
      <c r="CVJ3" s="952"/>
      <c r="CVK3" s="952"/>
      <c r="CVL3" s="952"/>
      <c r="CVM3" s="952"/>
      <c r="CVN3" s="952"/>
      <c r="CVO3" s="952"/>
      <c r="CVP3" s="952"/>
      <c r="CVQ3" s="952"/>
      <c r="CVR3" s="952"/>
      <c r="CVS3" s="952"/>
      <c r="CVT3" s="952"/>
      <c r="CVU3" s="952"/>
      <c r="CVV3" s="952"/>
      <c r="CVW3" s="952"/>
      <c r="CVX3" s="952"/>
      <c r="CVY3" s="952"/>
      <c r="CVZ3" s="952"/>
      <c r="CWA3" s="952"/>
      <c r="CWB3" s="952"/>
      <c r="CWC3" s="952"/>
      <c r="CWD3" s="952"/>
      <c r="CWE3" s="952"/>
      <c r="CWF3" s="952"/>
      <c r="CWG3" s="952"/>
      <c r="CWH3" s="952"/>
      <c r="CWI3" s="952"/>
      <c r="CWJ3" s="952"/>
      <c r="CWK3" s="952"/>
      <c r="CWL3" s="952"/>
      <c r="CWM3" s="952"/>
      <c r="CWN3" s="952"/>
      <c r="CWO3" s="952"/>
      <c r="CWP3" s="952"/>
      <c r="CWQ3" s="952"/>
      <c r="CWR3" s="952"/>
      <c r="CWS3" s="952"/>
      <c r="CWT3" s="952"/>
      <c r="CWU3" s="952"/>
      <c r="CWV3" s="952"/>
      <c r="CWW3" s="952"/>
      <c r="CWX3" s="952"/>
      <c r="CWY3" s="952"/>
      <c r="CWZ3" s="952"/>
      <c r="CXA3" s="952"/>
      <c r="CXB3" s="952"/>
      <c r="CXC3" s="952"/>
      <c r="CXD3" s="952"/>
      <c r="CXE3" s="952"/>
      <c r="CXF3" s="952"/>
      <c r="CXG3" s="952"/>
      <c r="CXH3" s="952"/>
      <c r="CXI3" s="952"/>
      <c r="CXJ3" s="952"/>
      <c r="CXK3" s="952"/>
      <c r="CXL3" s="952"/>
      <c r="CXM3" s="952"/>
      <c r="CXN3" s="952"/>
      <c r="CXO3" s="952"/>
      <c r="CXP3" s="952"/>
      <c r="CXQ3" s="952"/>
      <c r="CXR3" s="952"/>
      <c r="CXS3" s="952"/>
      <c r="CXT3" s="952"/>
      <c r="CXU3" s="952"/>
      <c r="CXV3" s="952"/>
      <c r="CXW3" s="952"/>
      <c r="CXX3" s="952"/>
      <c r="CXY3" s="952"/>
      <c r="CXZ3" s="952"/>
      <c r="CYA3" s="952"/>
      <c r="CYB3" s="952"/>
      <c r="CYC3" s="952"/>
      <c r="CYD3" s="952"/>
      <c r="CYE3" s="952"/>
      <c r="CYF3" s="952"/>
      <c r="CYG3" s="952"/>
      <c r="CYH3" s="952"/>
      <c r="CYI3" s="952"/>
      <c r="CYJ3" s="952"/>
      <c r="CYK3" s="952"/>
      <c r="CYL3" s="952"/>
      <c r="CYM3" s="952"/>
      <c r="CYN3" s="952"/>
      <c r="CYO3" s="952"/>
      <c r="CYP3" s="952"/>
      <c r="CYQ3" s="952"/>
      <c r="CYR3" s="952"/>
      <c r="CYS3" s="952"/>
      <c r="CYT3" s="952"/>
      <c r="CYU3" s="952"/>
      <c r="CYV3" s="952"/>
      <c r="CYW3" s="952"/>
      <c r="CYX3" s="952"/>
      <c r="CYY3" s="952"/>
      <c r="CYZ3" s="952"/>
      <c r="CZA3" s="952"/>
      <c r="CZB3" s="952"/>
      <c r="CZC3" s="952"/>
      <c r="CZD3" s="952"/>
      <c r="CZE3" s="952"/>
      <c r="CZF3" s="952"/>
      <c r="CZG3" s="952"/>
      <c r="CZH3" s="952"/>
      <c r="CZI3" s="952"/>
      <c r="CZJ3" s="952"/>
      <c r="CZK3" s="952"/>
      <c r="CZL3" s="952"/>
      <c r="CZM3" s="952"/>
      <c r="CZN3" s="952"/>
      <c r="CZO3" s="952"/>
      <c r="CZP3" s="952"/>
      <c r="CZQ3" s="952"/>
      <c r="CZR3" s="952"/>
      <c r="CZS3" s="952"/>
      <c r="CZT3" s="952"/>
      <c r="CZU3" s="952"/>
      <c r="CZV3" s="952"/>
      <c r="CZW3" s="952"/>
      <c r="CZX3" s="952"/>
      <c r="CZY3" s="952"/>
      <c r="CZZ3" s="952"/>
      <c r="DAA3" s="952"/>
      <c r="DAB3" s="952"/>
      <c r="DAC3" s="952"/>
      <c r="DAD3" s="952"/>
      <c r="DAE3" s="952"/>
      <c r="DAF3" s="952"/>
      <c r="DAG3" s="952"/>
      <c r="DAH3" s="952"/>
      <c r="DAI3" s="952"/>
      <c r="DAJ3" s="952"/>
      <c r="DAK3" s="952"/>
      <c r="DAL3" s="952"/>
      <c r="DAM3" s="952"/>
      <c r="DAN3" s="952"/>
      <c r="DAO3" s="952"/>
      <c r="DAP3" s="952"/>
      <c r="DAQ3" s="952"/>
      <c r="DAR3" s="952"/>
      <c r="DAS3" s="952"/>
      <c r="DAT3" s="952"/>
      <c r="DAU3" s="952"/>
      <c r="DAV3" s="952"/>
      <c r="DAW3" s="952"/>
      <c r="DAX3" s="952"/>
      <c r="DAY3" s="952"/>
      <c r="DAZ3" s="952"/>
      <c r="DBA3" s="952"/>
      <c r="DBB3" s="952"/>
      <c r="DBC3" s="952"/>
      <c r="DBD3" s="952"/>
      <c r="DBE3" s="952"/>
      <c r="DBF3" s="952"/>
      <c r="DBG3" s="952"/>
      <c r="DBH3" s="952"/>
      <c r="DBI3" s="952"/>
      <c r="DBJ3" s="952"/>
      <c r="DBK3" s="952"/>
      <c r="DBL3" s="952"/>
      <c r="DBM3" s="952"/>
      <c r="DBN3" s="952"/>
      <c r="DBO3" s="952"/>
      <c r="DBP3" s="952"/>
      <c r="DBQ3" s="952"/>
      <c r="DBR3" s="952"/>
      <c r="DBS3" s="952"/>
      <c r="DBT3" s="952"/>
      <c r="DBU3" s="952"/>
      <c r="DBV3" s="952"/>
      <c r="DBW3" s="952"/>
      <c r="DBX3" s="952"/>
      <c r="DBY3" s="952"/>
      <c r="DBZ3" s="952"/>
      <c r="DCA3" s="952"/>
      <c r="DCB3" s="952"/>
      <c r="DCC3" s="952"/>
      <c r="DCD3" s="952"/>
      <c r="DCE3" s="952"/>
      <c r="DCF3" s="952"/>
      <c r="DCG3" s="952"/>
      <c r="DCH3" s="952"/>
      <c r="DCI3" s="952"/>
      <c r="DCJ3" s="952"/>
      <c r="DCK3" s="952"/>
      <c r="DCL3" s="952"/>
      <c r="DCM3" s="952"/>
      <c r="DCN3" s="952"/>
      <c r="DCO3" s="952"/>
      <c r="DCP3" s="952"/>
      <c r="DCQ3" s="952"/>
      <c r="DCR3" s="952"/>
      <c r="DCS3" s="952"/>
      <c r="DCT3" s="952"/>
      <c r="DCU3" s="952"/>
      <c r="DCV3" s="952"/>
      <c r="DCW3" s="952"/>
      <c r="DCX3" s="952"/>
      <c r="DCY3" s="952"/>
      <c r="DCZ3" s="952"/>
      <c r="DDA3" s="952"/>
      <c r="DDB3" s="952"/>
      <c r="DDC3" s="952"/>
      <c r="DDD3" s="952"/>
      <c r="DDE3" s="952"/>
      <c r="DDF3" s="952"/>
      <c r="DDG3" s="952"/>
      <c r="DDH3" s="952"/>
      <c r="DDI3" s="952"/>
      <c r="DDJ3" s="952"/>
      <c r="DDK3" s="952"/>
      <c r="DDL3" s="952"/>
      <c r="DDM3" s="952"/>
      <c r="DDN3" s="952"/>
      <c r="DDO3" s="952"/>
      <c r="DDP3" s="952"/>
      <c r="DDQ3" s="952"/>
      <c r="DDR3" s="952"/>
      <c r="DDS3" s="952"/>
      <c r="DDT3" s="952"/>
      <c r="DDU3" s="952"/>
      <c r="DDV3" s="952"/>
      <c r="DDW3" s="952"/>
      <c r="DDX3" s="952"/>
      <c r="DDY3" s="952"/>
      <c r="DDZ3" s="952"/>
      <c r="DEA3" s="952"/>
      <c r="DEB3" s="952"/>
      <c r="DEC3" s="952"/>
      <c r="DED3" s="952"/>
      <c r="DEE3" s="952"/>
      <c r="DEF3" s="952"/>
      <c r="DEG3" s="952"/>
      <c r="DEH3" s="952"/>
      <c r="DEI3" s="952"/>
      <c r="DEJ3" s="952"/>
      <c r="DEK3" s="952"/>
      <c r="DEL3" s="952"/>
      <c r="DEM3" s="952"/>
      <c r="DEN3" s="952"/>
      <c r="DEO3" s="952"/>
      <c r="DEP3" s="952"/>
      <c r="DEQ3" s="952"/>
      <c r="DER3" s="952"/>
      <c r="DES3" s="952"/>
      <c r="DET3" s="952"/>
      <c r="DEU3" s="952"/>
      <c r="DEV3" s="952"/>
      <c r="DEW3" s="952"/>
      <c r="DEX3" s="952"/>
      <c r="DEY3" s="952"/>
      <c r="DEZ3" s="952"/>
      <c r="DFA3" s="952"/>
      <c r="DFB3" s="952"/>
      <c r="DFC3" s="952"/>
      <c r="DFD3" s="952"/>
      <c r="DFE3" s="952"/>
      <c r="DFF3" s="952"/>
      <c r="DFG3" s="952"/>
      <c r="DFH3" s="952"/>
      <c r="DFI3" s="952"/>
      <c r="DFJ3" s="952"/>
      <c r="DFK3" s="952"/>
      <c r="DFL3" s="952"/>
      <c r="DFM3" s="952"/>
      <c r="DFN3" s="952"/>
      <c r="DFO3" s="952"/>
      <c r="DFP3" s="952"/>
      <c r="DFQ3" s="952"/>
      <c r="DFR3" s="952"/>
      <c r="DFS3" s="952"/>
      <c r="DFT3" s="952"/>
      <c r="DFU3" s="952"/>
      <c r="DFV3" s="952"/>
      <c r="DFW3" s="952"/>
      <c r="DFX3" s="952"/>
      <c r="DFY3" s="952"/>
      <c r="DFZ3" s="952"/>
      <c r="DGA3" s="952"/>
      <c r="DGB3" s="952"/>
      <c r="DGC3" s="952"/>
      <c r="DGD3" s="952"/>
      <c r="DGE3" s="952"/>
      <c r="DGF3" s="952"/>
      <c r="DGG3" s="952"/>
      <c r="DGH3" s="952"/>
      <c r="DGI3" s="952"/>
      <c r="DGJ3" s="952"/>
      <c r="DGK3" s="952"/>
      <c r="DGL3" s="952"/>
      <c r="DGM3" s="952"/>
      <c r="DGN3" s="952"/>
      <c r="DGO3" s="952"/>
      <c r="DGP3" s="952"/>
      <c r="DGQ3" s="952"/>
      <c r="DGR3" s="952"/>
      <c r="DGS3" s="952"/>
      <c r="DGT3" s="952"/>
      <c r="DGU3" s="952"/>
      <c r="DGV3" s="952"/>
      <c r="DGW3" s="952"/>
      <c r="DGX3" s="952"/>
      <c r="DGY3" s="952"/>
      <c r="DGZ3" s="952"/>
      <c r="DHA3" s="952"/>
      <c r="DHB3" s="952"/>
      <c r="DHC3" s="952"/>
      <c r="DHD3" s="952"/>
      <c r="DHE3" s="952"/>
      <c r="DHF3" s="952"/>
      <c r="DHG3" s="952"/>
      <c r="DHH3" s="952"/>
      <c r="DHI3" s="952"/>
      <c r="DHJ3" s="952"/>
      <c r="DHK3" s="952"/>
      <c r="DHL3" s="952"/>
      <c r="DHM3" s="952"/>
      <c r="DHN3" s="952"/>
      <c r="DHO3" s="952"/>
      <c r="DHP3" s="952"/>
      <c r="DHQ3" s="952"/>
      <c r="DHR3" s="952"/>
      <c r="DHS3" s="952"/>
      <c r="DHT3" s="952"/>
      <c r="DHU3" s="952"/>
      <c r="DHV3" s="952"/>
      <c r="DHW3" s="952"/>
      <c r="DHX3" s="952"/>
      <c r="DHY3" s="952"/>
      <c r="DHZ3" s="952"/>
      <c r="DIA3" s="952"/>
      <c r="DIB3" s="952"/>
      <c r="DIC3" s="952"/>
      <c r="DID3" s="952"/>
      <c r="DIE3" s="952"/>
      <c r="DIF3" s="952"/>
      <c r="DIG3" s="952"/>
      <c r="DIH3" s="952"/>
      <c r="DII3" s="952"/>
      <c r="DIJ3" s="952"/>
      <c r="DIK3" s="952"/>
      <c r="DIL3" s="952"/>
      <c r="DIM3" s="952"/>
      <c r="DIN3" s="952"/>
      <c r="DIO3" s="952"/>
      <c r="DIP3" s="952"/>
      <c r="DIQ3" s="952"/>
      <c r="DIR3" s="952"/>
      <c r="DIS3" s="952"/>
      <c r="DIT3" s="952"/>
      <c r="DIU3" s="952"/>
      <c r="DIV3" s="952"/>
      <c r="DIW3" s="952"/>
      <c r="DIX3" s="952"/>
      <c r="DIY3" s="952"/>
      <c r="DIZ3" s="952"/>
      <c r="DJA3" s="952"/>
      <c r="DJB3" s="952"/>
      <c r="DJC3" s="952"/>
      <c r="DJD3" s="952"/>
      <c r="DJE3" s="952"/>
      <c r="DJF3" s="952"/>
      <c r="DJG3" s="952"/>
      <c r="DJH3" s="952"/>
      <c r="DJI3" s="952"/>
      <c r="DJJ3" s="952"/>
      <c r="DJK3" s="952"/>
      <c r="DJL3" s="952"/>
      <c r="DJM3" s="952"/>
      <c r="DJN3" s="952"/>
      <c r="DJO3" s="952"/>
      <c r="DJP3" s="952"/>
      <c r="DJQ3" s="952"/>
      <c r="DJR3" s="952"/>
      <c r="DJS3" s="952"/>
      <c r="DJT3" s="952"/>
      <c r="DJU3" s="952"/>
      <c r="DJV3" s="952"/>
      <c r="DJW3" s="952"/>
      <c r="DJX3" s="952"/>
      <c r="DJY3" s="952"/>
      <c r="DJZ3" s="952"/>
      <c r="DKA3" s="952"/>
      <c r="DKB3" s="952"/>
      <c r="DKC3" s="952"/>
      <c r="DKD3" s="952"/>
      <c r="DKE3" s="952"/>
      <c r="DKF3" s="952"/>
      <c r="DKG3" s="952"/>
      <c r="DKH3" s="952"/>
      <c r="DKI3" s="952"/>
      <c r="DKJ3" s="952"/>
      <c r="DKK3" s="952"/>
      <c r="DKL3" s="952"/>
      <c r="DKM3" s="952"/>
      <c r="DKN3" s="952"/>
      <c r="DKO3" s="952"/>
      <c r="DKP3" s="952"/>
      <c r="DKQ3" s="952"/>
      <c r="DKR3" s="952"/>
      <c r="DKS3" s="952"/>
      <c r="DKT3" s="952"/>
      <c r="DKU3" s="952"/>
      <c r="DKV3" s="952"/>
      <c r="DKW3" s="952"/>
      <c r="DKX3" s="952"/>
      <c r="DKY3" s="952"/>
      <c r="DKZ3" s="952"/>
      <c r="DLA3" s="952"/>
      <c r="DLB3" s="952"/>
      <c r="DLC3" s="952"/>
      <c r="DLD3" s="952"/>
      <c r="DLE3" s="952"/>
      <c r="DLF3" s="952"/>
      <c r="DLG3" s="952"/>
      <c r="DLH3" s="952"/>
      <c r="DLI3" s="952"/>
      <c r="DLJ3" s="952"/>
      <c r="DLK3" s="952"/>
      <c r="DLL3" s="952"/>
      <c r="DLM3" s="952"/>
      <c r="DLN3" s="952"/>
      <c r="DLO3" s="952"/>
      <c r="DLP3" s="952"/>
      <c r="DLQ3" s="952"/>
      <c r="DLR3" s="952"/>
      <c r="DLS3" s="952"/>
      <c r="DLT3" s="952"/>
      <c r="DLU3" s="952"/>
      <c r="DLV3" s="952"/>
      <c r="DLW3" s="952"/>
      <c r="DLX3" s="952"/>
      <c r="DLY3" s="952"/>
      <c r="DLZ3" s="952"/>
      <c r="DMA3" s="952"/>
      <c r="DMB3" s="952"/>
      <c r="DMC3" s="952"/>
      <c r="DMD3" s="952"/>
      <c r="DME3" s="952"/>
      <c r="DMF3" s="952"/>
      <c r="DMG3" s="952"/>
      <c r="DMH3" s="952"/>
      <c r="DMI3" s="952"/>
      <c r="DMJ3" s="952"/>
      <c r="DMK3" s="952"/>
      <c r="DML3" s="952"/>
      <c r="DMM3" s="952"/>
      <c r="DMN3" s="952"/>
      <c r="DMO3" s="952"/>
      <c r="DMP3" s="952"/>
      <c r="DMQ3" s="952"/>
      <c r="DMR3" s="952"/>
      <c r="DMS3" s="952"/>
      <c r="DMT3" s="952"/>
      <c r="DMU3" s="952"/>
      <c r="DMV3" s="952"/>
      <c r="DMW3" s="952"/>
      <c r="DMX3" s="952"/>
      <c r="DMY3" s="952"/>
      <c r="DMZ3" s="952"/>
      <c r="DNA3" s="952"/>
      <c r="DNB3" s="952"/>
      <c r="DNC3" s="952"/>
      <c r="DND3" s="952"/>
      <c r="DNE3" s="952"/>
      <c r="DNF3" s="952"/>
      <c r="DNG3" s="952"/>
      <c r="DNH3" s="952"/>
      <c r="DNI3" s="952"/>
      <c r="DNJ3" s="952"/>
      <c r="DNK3" s="952"/>
      <c r="DNL3" s="952"/>
      <c r="DNM3" s="952"/>
      <c r="DNN3" s="952"/>
      <c r="DNO3" s="952"/>
      <c r="DNP3" s="952"/>
      <c r="DNQ3" s="952"/>
      <c r="DNR3" s="952"/>
      <c r="DNS3" s="952"/>
      <c r="DNT3" s="952"/>
      <c r="DNU3" s="952"/>
      <c r="DNV3" s="952"/>
      <c r="DNW3" s="952"/>
      <c r="DNX3" s="952"/>
      <c r="DNY3" s="952"/>
      <c r="DNZ3" s="952"/>
      <c r="DOA3" s="952"/>
      <c r="DOB3" s="952"/>
      <c r="DOC3" s="952"/>
      <c r="DOD3" s="952"/>
      <c r="DOE3" s="952"/>
      <c r="DOF3" s="952"/>
      <c r="DOG3" s="952"/>
      <c r="DOH3" s="952"/>
      <c r="DOI3" s="952"/>
      <c r="DOJ3" s="952"/>
      <c r="DOK3" s="952"/>
      <c r="DOL3" s="952"/>
      <c r="DOM3" s="952"/>
      <c r="DON3" s="952"/>
      <c r="DOO3" s="952"/>
      <c r="DOP3" s="952"/>
      <c r="DOQ3" s="952"/>
      <c r="DOR3" s="952"/>
      <c r="DOS3" s="952"/>
      <c r="DOT3" s="952"/>
      <c r="DOU3" s="952"/>
      <c r="DOV3" s="952"/>
      <c r="DOW3" s="952"/>
      <c r="DOX3" s="952"/>
      <c r="DOY3" s="952"/>
      <c r="DOZ3" s="952"/>
      <c r="DPA3" s="952"/>
      <c r="DPB3" s="952"/>
      <c r="DPC3" s="952"/>
      <c r="DPD3" s="952"/>
      <c r="DPE3" s="952"/>
      <c r="DPF3" s="952"/>
      <c r="DPG3" s="952"/>
      <c r="DPH3" s="952"/>
      <c r="DPI3" s="952"/>
      <c r="DPJ3" s="952"/>
      <c r="DPK3" s="952"/>
      <c r="DPL3" s="952"/>
      <c r="DPM3" s="952"/>
      <c r="DPN3" s="952"/>
      <c r="DPO3" s="952"/>
      <c r="DPP3" s="952"/>
      <c r="DPQ3" s="952"/>
      <c r="DPR3" s="952"/>
      <c r="DPS3" s="952"/>
      <c r="DPT3" s="952"/>
      <c r="DPU3" s="952"/>
      <c r="DPV3" s="952"/>
      <c r="DPW3" s="952"/>
      <c r="DPX3" s="952"/>
      <c r="DPY3" s="952"/>
      <c r="DPZ3" s="952"/>
      <c r="DQA3" s="952"/>
      <c r="DQB3" s="952"/>
      <c r="DQC3" s="952"/>
      <c r="DQD3" s="952"/>
      <c r="DQE3" s="952"/>
      <c r="DQF3" s="952"/>
      <c r="DQG3" s="952"/>
      <c r="DQH3" s="952"/>
      <c r="DQI3" s="952"/>
      <c r="DQJ3" s="952"/>
      <c r="DQK3" s="952"/>
      <c r="DQL3" s="952"/>
      <c r="DQM3" s="952"/>
      <c r="DQN3" s="952"/>
      <c r="DQO3" s="952"/>
      <c r="DQP3" s="952"/>
      <c r="DQQ3" s="952"/>
      <c r="DQR3" s="952"/>
      <c r="DQS3" s="952"/>
      <c r="DQT3" s="952"/>
      <c r="DQU3" s="952"/>
      <c r="DQV3" s="952"/>
      <c r="DQW3" s="952"/>
      <c r="DQX3" s="952"/>
      <c r="DQY3" s="952"/>
      <c r="DQZ3" s="952"/>
      <c r="DRA3" s="952"/>
      <c r="DRB3" s="952"/>
      <c r="DRC3" s="952"/>
      <c r="DRD3" s="952"/>
      <c r="DRE3" s="952"/>
      <c r="DRF3" s="952"/>
      <c r="DRG3" s="952"/>
      <c r="DRH3" s="952"/>
      <c r="DRI3" s="952"/>
      <c r="DRJ3" s="952"/>
      <c r="DRK3" s="952"/>
      <c r="DRL3" s="952"/>
      <c r="DRM3" s="952"/>
      <c r="DRN3" s="952"/>
      <c r="DRO3" s="952"/>
      <c r="DRP3" s="952"/>
      <c r="DRQ3" s="952"/>
      <c r="DRR3" s="952"/>
      <c r="DRS3" s="952"/>
      <c r="DRT3" s="952"/>
      <c r="DRU3" s="952"/>
      <c r="DRV3" s="952"/>
      <c r="DRW3" s="952"/>
      <c r="DRX3" s="952"/>
      <c r="DRY3" s="952"/>
      <c r="DRZ3" s="952"/>
      <c r="DSA3" s="952"/>
      <c r="DSB3" s="952"/>
      <c r="DSC3" s="952"/>
      <c r="DSD3" s="952"/>
      <c r="DSE3" s="952"/>
      <c r="DSF3" s="952"/>
      <c r="DSG3" s="952"/>
      <c r="DSH3" s="952"/>
      <c r="DSI3" s="952"/>
      <c r="DSJ3" s="952"/>
      <c r="DSK3" s="952"/>
      <c r="DSL3" s="952"/>
      <c r="DSM3" s="952"/>
      <c r="DSN3" s="952"/>
      <c r="DSO3" s="952"/>
      <c r="DSP3" s="952"/>
      <c r="DSQ3" s="952"/>
      <c r="DSR3" s="952"/>
      <c r="DSS3" s="952"/>
      <c r="DST3" s="952"/>
      <c r="DSU3" s="952"/>
      <c r="DSV3" s="952"/>
      <c r="DSW3" s="952"/>
      <c r="DSX3" s="952"/>
      <c r="DSY3" s="952"/>
      <c r="DSZ3" s="952"/>
      <c r="DTA3" s="952"/>
      <c r="DTB3" s="952"/>
      <c r="DTC3" s="952"/>
      <c r="DTD3" s="952"/>
      <c r="DTE3" s="952"/>
      <c r="DTF3" s="952"/>
      <c r="DTG3" s="952"/>
      <c r="DTH3" s="952"/>
      <c r="DTI3" s="952"/>
      <c r="DTJ3" s="952"/>
      <c r="DTK3" s="952"/>
      <c r="DTL3" s="952"/>
      <c r="DTM3" s="952"/>
      <c r="DTN3" s="952"/>
      <c r="DTO3" s="952"/>
      <c r="DTP3" s="952"/>
      <c r="DTQ3" s="952"/>
      <c r="DTR3" s="952"/>
      <c r="DTS3" s="952"/>
      <c r="DTT3" s="952"/>
      <c r="DTU3" s="952"/>
      <c r="DTV3" s="952"/>
      <c r="DTW3" s="952"/>
      <c r="DTX3" s="952"/>
      <c r="DTY3" s="952"/>
      <c r="DTZ3" s="952"/>
      <c r="DUA3" s="952"/>
      <c r="DUB3" s="952"/>
      <c r="DUC3" s="952"/>
      <c r="DUD3" s="952"/>
      <c r="DUE3" s="952"/>
      <c r="DUF3" s="952"/>
      <c r="DUG3" s="952"/>
      <c r="DUH3" s="952"/>
      <c r="DUI3" s="952"/>
      <c r="DUJ3" s="952"/>
      <c r="DUK3" s="952"/>
      <c r="DUL3" s="952"/>
      <c r="DUM3" s="952"/>
      <c r="DUN3" s="952"/>
      <c r="DUO3" s="952"/>
      <c r="DUP3" s="952"/>
      <c r="DUQ3" s="952"/>
      <c r="DUR3" s="952"/>
      <c r="DUS3" s="952"/>
      <c r="DUT3" s="952"/>
      <c r="DUU3" s="952"/>
      <c r="DUV3" s="952"/>
      <c r="DUW3" s="952"/>
      <c r="DUX3" s="952"/>
      <c r="DUY3" s="952"/>
      <c r="DUZ3" s="952"/>
      <c r="DVA3" s="952"/>
      <c r="DVB3" s="952"/>
      <c r="DVC3" s="952"/>
      <c r="DVD3" s="952"/>
      <c r="DVE3" s="952"/>
      <c r="DVF3" s="952"/>
      <c r="DVG3" s="952"/>
      <c r="DVH3" s="952"/>
      <c r="DVI3" s="952"/>
      <c r="DVJ3" s="952"/>
      <c r="DVK3" s="952"/>
      <c r="DVL3" s="952"/>
      <c r="DVM3" s="952"/>
      <c r="DVN3" s="952"/>
      <c r="DVO3" s="952"/>
      <c r="DVP3" s="952"/>
      <c r="DVQ3" s="952"/>
      <c r="DVR3" s="952"/>
      <c r="DVS3" s="952"/>
      <c r="DVT3" s="952"/>
      <c r="DVU3" s="952"/>
      <c r="DVV3" s="952"/>
      <c r="DVW3" s="952"/>
      <c r="DVX3" s="952"/>
      <c r="DVY3" s="952"/>
      <c r="DVZ3" s="952"/>
      <c r="DWA3" s="952"/>
      <c r="DWB3" s="952"/>
      <c r="DWC3" s="952"/>
      <c r="DWD3" s="952"/>
      <c r="DWE3" s="952"/>
      <c r="DWF3" s="952"/>
      <c r="DWG3" s="952"/>
      <c r="DWH3" s="952"/>
      <c r="DWI3" s="952"/>
      <c r="DWJ3" s="952"/>
      <c r="DWK3" s="952"/>
      <c r="DWL3" s="952"/>
      <c r="DWM3" s="952"/>
      <c r="DWN3" s="952"/>
      <c r="DWO3" s="952"/>
      <c r="DWP3" s="952"/>
      <c r="DWQ3" s="952"/>
      <c r="DWR3" s="952"/>
      <c r="DWS3" s="952"/>
      <c r="DWT3" s="952"/>
      <c r="DWU3" s="952"/>
      <c r="DWV3" s="952"/>
      <c r="DWW3" s="952"/>
      <c r="DWX3" s="952"/>
      <c r="DWY3" s="952"/>
      <c r="DWZ3" s="952"/>
      <c r="DXA3" s="952"/>
      <c r="DXB3" s="952"/>
      <c r="DXC3" s="952"/>
      <c r="DXD3" s="952"/>
      <c r="DXE3" s="952"/>
      <c r="DXF3" s="952"/>
      <c r="DXG3" s="952"/>
      <c r="DXH3" s="952"/>
      <c r="DXI3" s="952"/>
      <c r="DXJ3" s="952"/>
      <c r="DXK3" s="952"/>
      <c r="DXL3" s="952"/>
      <c r="DXM3" s="952"/>
      <c r="DXN3" s="952"/>
      <c r="DXO3" s="952"/>
      <c r="DXP3" s="952"/>
      <c r="DXQ3" s="952"/>
      <c r="DXR3" s="952"/>
      <c r="DXS3" s="952"/>
      <c r="DXT3" s="952"/>
      <c r="DXU3" s="952"/>
      <c r="DXV3" s="952"/>
      <c r="DXW3" s="952"/>
      <c r="DXX3" s="952"/>
      <c r="DXY3" s="952"/>
      <c r="DXZ3" s="952"/>
      <c r="DYA3" s="952"/>
      <c r="DYB3" s="952"/>
      <c r="DYC3" s="952"/>
      <c r="DYD3" s="952"/>
      <c r="DYE3" s="952"/>
      <c r="DYF3" s="952"/>
      <c r="DYG3" s="952"/>
      <c r="DYH3" s="952"/>
      <c r="DYI3" s="952"/>
      <c r="DYJ3" s="952"/>
      <c r="DYK3" s="952"/>
      <c r="DYL3" s="952"/>
      <c r="DYM3" s="952"/>
      <c r="DYN3" s="952"/>
      <c r="DYO3" s="952"/>
      <c r="DYP3" s="952"/>
      <c r="DYQ3" s="952"/>
      <c r="DYR3" s="952"/>
      <c r="DYS3" s="952"/>
      <c r="DYT3" s="952"/>
      <c r="DYU3" s="952"/>
      <c r="DYV3" s="952"/>
      <c r="DYW3" s="952"/>
      <c r="DYX3" s="952"/>
      <c r="DYY3" s="952"/>
      <c r="DYZ3" s="952"/>
      <c r="DZA3" s="952"/>
      <c r="DZB3" s="952"/>
      <c r="DZC3" s="952"/>
      <c r="DZD3" s="952"/>
      <c r="DZE3" s="952"/>
      <c r="DZF3" s="952"/>
      <c r="DZG3" s="952"/>
      <c r="DZH3" s="952"/>
      <c r="DZI3" s="952"/>
      <c r="DZJ3" s="952"/>
      <c r="DZK3" s="952"/>
      <c r="DZL3" s="952"/>
      <c r="DZM3" s="952"/>
      <c r="DZN3" s="952"/>
      <c r="DZO3" s="952"/>
      <c r="DZP3" s="952"/>
      <c r="DZQ3" s="952"/>
      <c r="DZR3" s="952"/>
      <c r="DZS3" s="952"/>
      <c r="DZT3" s="952"/>
      <c r="DZU3" s="952"/>
      <c r="DZV3" s="952"/>
      <c r="DZW3" s="952"/>
      <c r="DZX3" s="952"/>
      <c r="DZY3" s="952"/>
      <c r="DZZ3" s="952"/>
      <c r="EAA3" s="952"/>
      <c r="EAB3" s="952"/>
      <c r="EAC3" s="952"/>
      <c r="EAD3" s="952"/>
      <c r="EAE3" s="952"/>
      <c r="EAF3" s="952"/>
      <c r="EAG3" s="952"/>
      <c r="EAH3" s="952"/>
      <c r="EAI3" s="952"/>
      <c r="EAJ3" s="952"/>
      <c r="EAK3" s="952"/>
      <c r="EAL3" s="952"/>
      <c r="EAM3" s="952"/>
      <c r="EAN3" s="952"/>
      <c r="EAO3" s="952"/>
      <c r="EAP3" s="952"/>
      <c r="EAQ3" s="952"/>
      <c r="EAR3" s="952"/>
      <c r="EAS3" s="952"/>
      <c r="EAT3" s="952"/>
      <c r="EAU3" s="952"/>
      <c r="EAV3" s="952"/>
      <c r="EAW3" s="952"/>
      <c r="EAX3" s="952"/>
      <c r="EAY3" s="952"/>
      <c r="EAZ3" s="952"/>
      <c r="EBA3" s="952"/>
      <c r="EBB3" s="952"/>
      <c r="EBC3" s="952"/>
      <c r="EBD3" s="952"/>
      <c r="EBE3" s="952"/>
      <c r="EBF3" s="952"/>
      <c r="EBG3" s="952"/>
      <c r="EBH3" s="952"/>
      <c r="EBI3" s="952"/>
      <c r="EBJ3" s="952"/>
      <c r="EBK3" s="952"/>
      <c r="EBL3" s="952"/>
      <c r="EBM3" s="952"/>
      <c r="EBN3" s="952"/>
      <c r="EBO3" s="952"/>
      <c r="EBP3" s="952"/>
      <c r="EBQ3" s="952"/>
      <c r="EBR3" s="952"/>
      <c r="EBS3" s="952"/>
      <c r="EBT3" s="952"/>
      <c r="EBU3" s="952"/>
      <c r="EBV3" s="952"/>
      <c r="EBW3" s="952"/>
      <c r="EBX3" s="952"/>
      <c r="EBY3" s="952"/>
      <c r="EBZ3" s="952"/>
      <c r="ECA3" s="952"/>
      <c r="ECB3" s="952"/>
      <c r="ECC3" s="952"/>
      <c r="ECD3" s="952"/>
      <c r="ECE3" s="952"/>
      <c r="ECF3" s="952"/>
      <c r="ECG3" s="952"/>
      <c r="ECH3" s="952"/>
      <c r="ECI3" s="952"/>
      <c r="ECJ3" s="952"/>
      <c r="ECK3" s="952"/>
      <c r="ECL3" s="952"/>
      <c r="ECM3" s="952"/>
      <c r="ECN3" s="952"/>
      <c r="ECO3" s="952"/>
      <c r="ECP3" s="952"/>
      <c r="ECQ3" s="952"/>
      <c r="ECR3" s="952"/>
      <c r="ECS3" s="952"/>
      <c r="ECT3" s="952"/>
      <c r="ECU3" s="952"/>
      <c r="ECV3" s="952"/>
      <c r="ECW3" s="952"/>
      <c r="ECX3" s="952"/>
      <c r="ECY3" s="952"/>
      <c r="ECZ3" s="952"/>
      <c r="EDA3" s="952"/>
      <c r="EDB3" s="952"/>
      <c r="EDC3" s="952"/>
      <c r="EDD3" s="952"/>
      <c r="EDE3" s="952"/>
      <c r="EDF3" s="952"/>
      <c r="EDG3" s="952"/>
      <c r="EDH3" s="952"/>
      <c r="EDI3" s="952"/>
      <c r="EDJ3" s="952"/>
      <c r="EDK3" s="952"/>
      <c r="EDL3" s="952"/>
      <c r="EDM3" s="952"/>
      <c r="EDN3" s="952"/>
      <c r="EDO3" s="952"/>
      <c r="EDP3" s="952"/>
      <c r="EDQ3" s="952"/>
      <c r="EDR3" s="952"/>
      <c r="EDS3" s="952"/>
      <c r="EDT3" s="952"/>
      <c r="EDU3" s="952"/>
      <c r="EDV3" s="952"/>
      <c r="EDW3" s="952"/>
      <c r="EDX3" s="952"/>
      <c r="EDY3" s="952"/>
      <c r="EDZ3" s="952"/>
      <c r="EEA3" s="952"/>
      <c r="EEB3" s="952"/>
      <c r="EEC3" s="952"/>
      <c r="EED3" s="952"/>
      <c r="EEE3" s="952"/>
      <c r="EEF3" s="952"/>
      <c r="EEG3" s="952"/>
      <c r="EEH3" s="952"/>
      <c r="EEI3" s="952"/>
      <c r="EEJ3" s="952"/>
      <c r="EEK3" s="952"/>
      <c r="EEL3" s="952"/>
      <c r="EEM3" s="952"/>
      <c r="EEN3" s="952"/>
      <c r="EEO3" s="952"/>
      <c r="EEP3" s="952"/>
      <c r="EEQ3" s="952"/>
      <c r="EER3" s="952"/>
      <c r="EES3" s="952"/>
      <c r="EET3" s="952"/>
      <c r="EEU3" s="952"/>
      <c r="EEV3" s="952"/>
      <c r="EEW3" s="952"/>
      <c r="EEX3" s="952"/>
      <c r="EEY3" s="952"/>
      <c r="EEZ3" s="952"/>
      <c r="EFA3" s="952"/>
      <c r="EFB3" s="952"/>
      <c r="EFC3" s="952"/>
      <c r="EFD3" s="952"/>
      <c r="EFE3" s="952"/>
      <c r="EFF3" s="952"/>
      <c r="EFG3" s="952"/>
      <c r="EFH3" s="952"/>
      <c r="EFI3" s="952"/>
      <c r="EFJ3" s="952"/>
      <c r="EFK3" s="952"/>
      <c r="EFL3" s="952"/>
      <c r="EFM3" s="952"/>
      <c r="EFN3" s="952"/>
      <c r="EFO3" s="952"/>
      <c r="EFP3" s="952"/>
      <c r="EFQ3" s="952"/>
      <c r="EFR3" s="952"/>
      <c r="EFS3" s="952"/>
      <c r="EFT3" s="952"/>
      <c r="EFU3" s="952"/>
      <c r="EFV3" s="952"/>
      <c r="EFW3" s="952"/>
      <c r="EFX3" s="952"/>
      <c r="EFY3" s="952"/>
      <c r="EFZ3" s="952"/>
      <c r="EGA3" s="952"/>
      <c r="EGB3" s="952"/>
      <c r="EGC3" s="952"/>
      <c r="EGD3" s="952"/>
      <c r="EGE3" s="952"/>
      <c r="EGF3" s="952"/>
      <c r="EGG3" s="952"/>
      <c r="EGH3" s="952"/>
      <c r="EGI3" s="952"/>
      <c r="EGJ3" s="952"/>
      <c r="EGK3" s="952"/>
      <c r="EGL3" s="952"/>
      <c r="EGM3" s="952"/>
      <c r="EGN3" s="952"/>
      <c r="EGO3" s="952"/>
      <c r="EGP3" s="952"/>
      <c r="EGQ3" s="952"/>
      <c r="EGR3" s="952"/>
      <c r="EGS3" s="952"/>
      <c r="EGT3" s="952"/>
      <c r="EGU3" s="952"/>
      <c r="EGV3" s="952"/>
      <c r="EGW3" s="952"/>
      <c r="EGX3" s="952"/>
      <c r="EGY3" s="952"/>
      <c r="EGZ3" s="952"/>
      <c r="EHA3" s="952"/>
      <c r="EHB3" s="952"/>
      <c r="EHC3" s="952"/>
      <c r="EHD3" s="952"/>
      <c r="EHE3" s="952"/>
      <c r="EHF3" s="952"/>
      <c r="EHG3" s="952"/>
      <c r="EHH3" s="952"/>
      <c r="EHI3" s="952"/>
      <c r="EHJ3" s="952"/>
      <c r="EHK3" s="952"/>
      <c r="EHL3" s="952"/>
      <c r="EHM3" s="952"/>
      <c r="EHN3" s="952"/>
      <c r="EHO3" s="952"/>
      <c r="EHP3" s="952"/>
      <c r="EHQ3" s="952"/>
      <c r="EHR3" s="952"/>
      <c r="EHS3" s="952"/>
      <c r="EHT3" s="952"/>
      <c r="EHU3" s="952"/>
      <c r="EHV3" s="952"/>
      <c r="EHW3" s="952"/>
      <c r="EHX3" s="952"/>
      <c r="EHY3" s="952"/>
      <c r="EHZ3" s="952"/>
      <c r="EIA3" s="952"/>
      <c r="EIB3" s="952"/>
      <c r="EIC3" s="952"/>
      <c r="EID3" s="952"/>
      <c r="EIE3" s="952"/>
      <c r="EIF3" s="952"/>
      <c r="EIG3" s="952"/>
      <c r="EIH3" s="952"/>
      <c r="EII3" s="952"/>
      <c r="EIJ3" s="952"/>
      <c r="EIK3" s="952"/>
      <c r="EIL3" s="952"/>
      <c r="EIM3" s="952"/>
      <c r="EIN3" s="952"/>
      <c r="EIO3" s="952"/>
      <c r="EIP3" s="952"/>
      <c r="EIQ3" s="952"/>
      <c r="EIR3" s="952"/>
      <c r="EIS3" s="952"/>
      <c r="EIT3" s="952"/>
      <c r="EIU3" s="952"/>
      <c r="EIV3" s="952"/>
      <c r="EIW3" s="952"/>
      <c r="EIX3" s="952"/>
      <c r="EIY3" s="952"/>
      <c r="EIZ3" s="952"/>
      <c r="EJA3" s="952"/>
      <c r="EJB3" s="952"/>
      <c r="EJC3" s="952"/>
      <c r="EJD3" s="952"/>
      <c r="EJE3" s="952"/>
      <c r="EJF3" s="952"/>
      <c r="EJG3" s="952"/>
      <c r="EJH3" s="952"/>
      <c r="EJI3" s="952"/>
      <c r="EJJ3" s="952"/>
      <c r="EJK3" s="952"/>
      <c r="EJL3" s="952"/>
      <c r="EJM3" s="952"/>
      <c r="EJN3" s="952"/>
      <c r="EJO3" s="952"/>
      <c r="EJP3" s="952"/>
      <c r="EJQ3" s="952"/>
      <c r="EJR3" s="952"/>
      <c r="EJS3" s="952"/>
      <c r="EJT3" s="952"/>
      <c r="EJU3" s="952"/>
      <c r="EJV3" s="952"/>
      <c r="EJW3" s="952"/>
      <c r="EJX3" s="952"/>
      <c r="EJY3" s="952"/>
      <c r="EJZ3" s="952"/>
      <c r="EKA3" s="952"/>
      <c r="EKB3" s="952"/>
      <c r="EKC3" s="952"/>
      <c r="EKD3" s="952"/>
      <c r="EKE3" s="952"/>
      <c r="EKF3" s="952"/>
      <c r="EKG3" s="952"/>
      <c r="EKH3" s="952"/>
      <c r="EKI3" s="952"/>
      <c r="EKJ3" s="952"/>
      <c r="EKK3" s="952"/>
      <c r="EKL3" s="952"/>
      <c r="EKM3" s="952"/>
      <c r="EKN3" s="952"/>
      <c r="EKO3" s="952"/>
      <c r="EKP3" s="952"/>
      <c r="EKQ3" s="952"/>
      <c r="EKR3" s="952"/>
      <c r="EKS3" s="952"/>
      <c r="EKT3" s="952"/>
      <c r="EKU3" s="952"/>
      <c r="EKV3" s="952"/>
      <c r="EKW3" s="952"/>
      <c r="EKX3" s="952"/>
      <c r="EKY3" s="952"/>
      <c r="EKZ3" s="952"/>
      <c r="ELA3" s="952"/>
      <c r="ELB3" s="952"/>
      <c r="ELC3" s="952"/>
      <c r="ELD3" s="952"/>
      <c r="ELE3" s="952"/>
      <c r="ELF3" s="952"/>
      <c r="ELG3" s="952"/>
      <c r="ELH3" s="952"/>
      <c r="ELI3" s="952"/>
      <c r="ELJ3" s="952"/>
      <c r="ELK3" s="952"/>
      <c r="ELL3" s="952"/>
      <c r="ELM3" s="952"/>
      <c r="ELN3" s="952"/>
      <c r="ELO3" s="952"/>
      <c r="ELP3" s="952"/>
      <c r="ELQ3" s="952"/>
      <c r="ELR3" s="952"/>
      <c r="ELS3" s="952"/>
      <c r="ELT3" s="952"/>
      <c r="ELU3" s="952"/>
      <c r="ELV3" s="952"/>
      <c r="ELW3" s="952"/>
      <c r="ELX3" s="952"/>
      <c r="ELY3" s="952"/>
      <c r="ELZ3" s="952"/>
      <c r="EMA3" s="952"/>
      <c r="EMB3" s="952"/>
      <c r="EMC3" s="952"/>
      <c r="EMD3" s="952"/>
      <c r="EME3" s="952"/>
      <c r="EMF3" s="952"/>
      <c r="EMG3" s="952"/>
      <c r="EMH3" s="952"/>
      <c r="EMI3" s="952"/>
      <c r="EMJ3" s="952"/>
      <c r="EMK3" s="952"/>
      <c r="EML3" s="952"/>
      <c r="EMM3" s="952"/>
      <c r="EMN3" s="952"/>
      <c r="EMO3" s="952"/>
      <c r="EMP3" s="952"/>
      <c r="EMQ3" s="952"/>
      <c r="EMR3" s="952"/>
      <c r="EMS3" s="952"/>
      <c r="EMT3" s="952"/>
      <c r="EMU3" s="952"/>
      <c r="EMV3" s="952"/>
      <c r="EMW3" s="952"/>
      <c r="EMX3" s="952"/>
      <c r="EMY3" s="952"/>
      <c r="EMZ3" s="952"/>
      <c r="ENA3" s="952"/>
      <c r="ENB3" s="952"/>
      <c r="ENC3" s="952"/>
      <c r="END3" s="952"/>
      <c r="ENE3" s="952"/>
      <c r="ENF3" s="952"/>
      <c r="ENG3" s="952"/>
      <c r="ENH3" s="952"/>
      <c r="ENI3" s="952"/>
      <c r="ENJ3" s="952"/>
      <c r="ENK3" s="952"/>
      <c r="ENL3" s="952"/>
      <c r="ENM3" s="952"/>
      <c r="ENN3" s="952"/>
      <c r="ENO3" s="952"/>
      <c r="ENP3" s="952"/>
      <c r="ENQ3" s="952"/>
      <c r="ENR3" s="952"/>
      <c r="ENS3" s="952"/>
      <c r="ENT3" s="952"/>
      <c r="ENU3" s="952"/>
      <c r="ENV3" s="952"/>
      <c r="ENW3" s="952"/>
      <c r="ENX3" s="952"/>
      <c r="ENY3" s="952"/>
      <c r="ENZ3" s="952"/>
      <c r="EOA3" s="952"/>
      <c r="EOB3" s="952"/>
      <c r="EOC3" s="952"/>
      <c r="EOD3" s="952"/>
      <c r="EOE3" s="952"/>
      <c r="EOF3" s="952"/>
      <c r="EOG3" s="952"/>
      <c r="EOH3" s="952"/>
      <c r="EOI3" s="952"/>
      <c r="EOJ3" s="952"/>
      <c r="EOK3" s="952"/>
      <c r="EOL3" s="952"/>
      <c r="EOM3" s="952"/>
      <c r="EON3" s="952"/>
      <c r="EOO3" s="952"/>
      <c r="EOP3" s="952"/>
      <c r="EOQ3" s="952"/>
      <c r="EOR3" s="952"/>
      <c r="EOS3" s="952"/>
      <c r="EOT3" s="952"/>
      <c r="EOU3" s="952"/>
      <c r="EOV3" s="952"/>
      <c r="EOW3" s="952"/>
      <c r="EOX3" s="952"/>
      <c r="EOY3" s="952"/>
      <c r="EOZ3" s="952"/>
      <c r="EPA3" s="952"/>
      <c r="EPB3" s="952"/>
      <c r="EPC3" s="952"/>
      <c r="EPD3" s="952"/>
      <c r="EPE3" s="952"/>
      <c r="EPF3" s="952"/>
      <c r="EPG3" s="952"/>
      <c r="EPH3" s="952"/>
      <c r="EPI3" s="952"/>
      <c r="EPJ3" s="952"/>
      <c r="EPK3" s="952"/>
      <c r="EPL3" s="952"/>
      <c r="EPM3" s="952"/>
      <c r="EPN3" s="952"/>
      <c r="EPO3" s="952"/>
      <c r="EPP3" s="952"/>
      <c r="EPQ3" s="952"/>
      <c r="EPR3" s="952"/>
      <c r="EPS3" s="952"/>
      <c r="EPT3" s="952"/>
      <c r="EPU3" s="952"/>
      <c r="EPV3" s="952"/>
      <c r="EPW3" s="952"/>
      <c r="EPX3" s="952"/>
      <c r="EPY3" s="952"/>
      <c r="EPZ3" s="952"/>
      <c r="EQA3" s="952"/>
      <c r="EQB3" s="952"/>
      <c r="EQC3" s="952"/>
      <c r="EQD3" s="952"/>
      <c r="EQE3" s="952"/>
      <c r="EQF3" s="952"/>
      <c r="EQG3" s="952"/>
      <c r="EQH3" s="952"/>
      <c r="EQI3" s="952"/>
      <c r="EQJ3" s="952"/>
      <c r="EQK3" s="952"/>
      <c r="EQL3" s="952"/>
      <c r="EQM3" s="952"/>
      <c r="EQN3" s="952"/>
      <c r="EQO3" s="952"/>
      <c r="EQP3" s="952"/>
      <c r="EQQ3" s="952"/>
      <c r="EQR3" s="952"/>
      <c r="EQS3" s="952"/>
      <c r="EQT3" s="952"/>
      <c r="EQU3" s="952"/>
      <c r="EQV3" s="952"/>
      <c r="EQW3" s="952"/>
      <c r="EQX3" s="952"/>
      <c r="EQY3" s="952"/>
      <c r="EQZ3" s="952"/>
      <c r="ERA3" s="952"/>
      <c r="ERB3" s="952"/>
      <c r="ERC3" s="952"/>
      <c r="ERD3" s="952"/>
      <c r="ERE3" s="952"/>
      <c r="ERF3" s="952"/>
      <c r="ERG3" s="952"/>
      <c r="ERH3" s="952"/>
      <c r="ERI3" s="952"/>
      <c r="ERJ3" s="952"/>
      <c r="ERK3" s="952"/>
      <c r="ERL3" s="952"/>
      <c r="ERM3" s="952"/>
      <c r="ERN3" s="952"/>
      <c r="ERO3" s="952"/>
      <c r="ERP3" s="952"/>
      <c r="ERQ3" s="952"/>
      <c r="ERR3" s="952"/>
      <c r="ERS3" s="952"/>
      <c r="ERT3" s="952"/>
      <c r="ERU3" s="952"/>
      <c r="ERV3" s="952"/>
      <c r="ERW3" s="952"/>
      <c r="ERX3" s="952"/>
      <c r="ERY3" s="952"/>
      <c r="ERZ3" s="952"/>
      <c r="ESA3" s="952"/>
      <c r="ESB3" s="952"/>
      <c r="ESC3" s="952"/>
      <c r="ESD3" s="952"/>
      <c r="ESE3" s="952"/>
      <c r="ESF3" s="952"/>
      <c r="ESG3" s="952"/>
      <c r="ESH3" s="952"/>
      <c r="ESI3" s="952"/>
      <c r="ESJ3" s="952"/>
      <c r="ESK3" s="952"/>
      <c r="ESL3" s="952"/>
      <c r="ESM3" s="952"/>
      <c r="ESN3" s="952"/>
      <c r="ESO3" s="952"/>
      <c r="ESP3" s="952"/>
      <c r="ESQ3" s="952"/>
      <c r="ESR3" s="952"/>
      <c r="ESS3" s="952"/>
      <c r="EST3" s="952"/>
      <c r="ESU3" s="952"/>
      <c r="ESV3" s="952"/>
      <c r="ESW3" s="952"/>
      <c r="ESX3" s="952"/>
      <c r="ESY3" s="952"/>
      <c r="ESZ3" s="952"/>
      <c r="ETA3" s="952"/>
      <c r="ETB3" s="952"/>
      <c r="ETC3" s="952"/>
      <c r="ETD3" s="952"/>
      <c r="ETE3" s="952"/>
      <c r="ETF3" s="952"/>
      <c r="ETG3" s="952"/>
      <c r="ETH3" s="952"/>
      <c r="ETI3" s="952"/>
      <c r="ETJ3" s="952"/>
      <c r="ETK3" s="952"/>
      <c r="ETL3" s="952"/>
      <c r="ETM3" s="952"/>
      <c r="ETN3" s="952"/>
      <c r="ETO3" s="952"/>
      <c r="ETP3" s="952"/>
      <c r="ETQ3" s="952"/>
      <c r="ETR3" s="952"/>
      <c r="ETS3" s="952"/>
      <c r="ETT3" s="952"/>
      <c r="ETU3" s="952"/>
      <c r="ETV3" s="952"/>
      <c r="ETW3" s="952"/>
      <c r="ETX3" s="952"/>
      <c r="ETY3" s="952"/>
      <c r="ETZ3" s="952"/>
      <c r="EUA3" s="952"/>
      <c r="EUB3" s="952"/>
      <c r="EUC3" s="952"/>
      <c r="EUD3" s="952"/>
      <c r="EUE3" s="952"/>
      <c r="EUF3" s="952"/>
      <c r="EUG3" s="952"/>
      <c r="EUH3" s="952"/>
      <c r="EUI3" s="952"/>
      <c r="EUJ3" s="952"/>
      <c r="EUK3" s="952"/>
      <c r="EUL3" s="952"/>
      <c r="EUM3" s="952"/>
      <c r="EUN3" s="952"/>
      <c r="EUO3" s="952"/>
      <c r="EUP3" s="952"/>
      <c r="EUQ3" s="952"/>
      <c r="EUR3" s="952"/>
      <c r="EUS3" s="952"/>
      <c r="EUT3" s="952"/>
      <c r="EUU3" s="952"/>
      <c r="EUV3" s="952"/>
      <c r="EUW3" s="952"/>
      <c r="EUX3" s="952"/>
      <c r="EUY3" s="952"/>
      <c r="EUZ3" s="952"/>
      <c r="EVA3" s="952"/>
      <c r="EVB3" s="952"/>
      <c r="EVC3" s="952"/>
      <c r="EVD3" s="952"/>
      <c r="EVE3" s="952"/>
      <c r="EVF3" s="952"/>
      <c r="EVG3" s="952"/>
      <c r="EVH3" s="952"/>
      <c r="EVI3" s="952"/>
      <c r="EVJ3" s="952"/>
      <c r="EVK3" s="952"/>
      <c r="EVL3" s="952"/>
      <c r="EVM3" s="952"/>
      <c r="EVN3" s="952"/>
      <c r="EVO3" s="952"/>
      <c r="EVP3" s="952"/>
      <c r="EVQ3" s="952"/>
      <c r="EVR3" s="952"/>
      <c r="EVS3" s="952"/>
      <c r="EVT3" s="952"/>
      <c r="EVU3" s="952"/>
      <c r="EVV3" s="952"/>
      <c r="EVW3" s="952"/>
      <c r="EVX3" s="952"/>
      <c r="EVY3" s="952"/>
      <c r="EVZ3" s="952"/>
      <c r="EWA3" s="952"/>
      <c r="EWB3" s="952"/>
      <c r="EWC3" s="952"/>
      <c r="EWD3" s="952"/>
      <c r="EWE3" s="952"/>
      <c r="EWF3" s="952"/>
      <c r="EWG3" s="952"/>
      <c r="EWH3" s="952"/>
      <c r="EWI3" s="952"/>
      <c r="EWJ3" s="952"/>
      <c r="EWK3" s="952"/>
      <c r="EWL3" s="952"/>
      <c r="EWM3" s="952"/>
      <c r="EWN3" s="952"/>
      <c r="EWO3" s="952"/>
      <c r="EWP3" s="952"/>
      <c r="EWQ3" s="952"/>
      <c r="EWR3" s="952"/>
      <c r="EWS3" s="952"/>
      <c r="EWT3" s="952"/>
      <c r="EWU3" s="952"/>
      <c r="EWV3" s="952"/>
      <c r="EWW3" s="952"/>
      <c r="EWX3" s="952"/>
      <c r="EWY3" s="952"/>
      <c r="EWZ3" s="952"/>
      <c r="EXA3" s="952"/>
      <c r="EXB3" s="952"/>
      <c r="EXC3" s="952"/>
      <c r="EXD3" s="952"/>
      <c r="EXE3" s="952"/>
      <c r="EXF3" s="952"/>
      <c r="EXG3" s="952"/>
      <c r="EXH3" s="952"/>
      <c r="EXI3" s="952"/>
      <c r="EXJ3" s="952"/>
      <c r="EXK3" s="952"/>
      <c r="EXL3" s="952"/>
      <c r="EXM3" s="952"/>
      <c r="EXN3" s="952"/>
      <c r="EXO3" s="952"/>
      <c r="EXP3" s="952"/>
      <c r="EXQ3" s="952"/>
      <c r="EXR3" s="952"/>
      <c r="EXS3" s="952"/>
      <c r="EXT3" s="952"/>
      <c r="EXU3" s="952"/>
      <c r="EXV3" s="952"/>
      <c r="EXW3" s="952"/>
      <c r="EXX3" s="952"/>
      <c r="EXY3" s="952"/>
      <c r="EXZ3" s="952"/>
      <c r="EYA3" s="952"/>
      <c r="EYB3" s="952"/>
      <c r="EYC3" s="952"/>
      <c r="EYD3" s="952"/>
      <c r="EYE3" s="952"/>
      <c r="EYF3" s="952"/>
      <c r="EYG3" s="952"/>
      <c r="EYH3" s="952"/>
      <c r="EYI3" s="952"/>
      <c r="EYJ3" s="952"/>
      <c r="EYK3" s="952"/>
      <c r="EYL3" s="952"/>
      <c r="EYM3" s="952"/>
      <c r="EYN3" s="952"/>
      <c r="EYO3" s="952"/>
      <c r="EYP3" s="952"/>
      <c r="EYQ3" s="952"/>
      <c r="EYR3" s="952"/>
      <c r="EYS3" s="952"/>
      <c r="EYT3" s="952"/>
      <c r="EYU3" s="952"/>
      <c r="EYV3" s="952"/>
      <c r="EYW3" s="952"/>
      <c r="EYX3" s="952"/>
      <c r="EYY3" s="952"/>
      <c r="EYZ3" s="952"/>
      <c r="EZA3" s="952"/>
      <c r="EZB3" s="952"/>
      <c r="EZC3" s="952"/>
      <c r="EZD3" s="952"/>
      <c r="EZE3" s="952"/>
      <c r="EZF3" s="952"/>
      <c r="EZG3" s="952"/>
      <c r="EZH3" s="952"/>
      <c r="EZI3" s="952"/>
      <c r="EZJ3" s="952"/>
      <c r="EZK3" s="952"/>
      <c r="EZL3" s="952"/>
      <c r="EZM3" s="952"/>
      <c r="EZN3" s="952"/>
      <c r="EZO3" s="952"/>
      <c r="EZP3" s="952"/>
      <c r="EZQ3" s="952"/>
      <c r="EZR3" s="952"/>
      <c r="EZS3" s="952"/>
      <c r="EZT3" s="952"/>
      <c r="EZU3" s="952"/>
      <c r="EZV3" s="952"/>
      <c r="EZW3" s="952"/>
      <c r="EZX3" s="952"/>
      <c r="EZY3" s="952"/>
      <c r="EZZ3" s="952"/>
      <c r="FAA3" s="952"/>
      <c r="FAB3" s="952"/>
      <c r="FAC3" s="952"/>
      <c r="FAD3" s="952"/>
      <c r="FAE3" s="952"/>
      <c r="FAF3" s="952"/>
      <c r="FAG3" s="952"/>
      <c r="FAH3" s="952"/>
      <c r="FAI3" s="952"/>
      <c r="FAJ3" s="952"/>
      <c r="FAK3" s="952"/>
      <c r="FAL3" s="952"/>
      <c r="FAM3" s="952"/>
      <c r="FAN3" s="952"/>
      <c r="FAO3" s="952"/>
      <c r="FAP3" s="952"/>
      <c r="FAQ3" s="952"/>
      <c r="FAR3" s="952"/>
      <c r="FAS3" s="952"/>
      <c r="FAT3" s="952"/>
      <c r="FAU3" s="952"/>
      <c r="FAV3" s="952"/>
      <c r="FAW3" s="952"/>
      <c r="FAX3" s="952"/>
      <c r="FAY3" s="952"/>
      <c r="FAZ3" s="952"/>
      <c r="FBA3" s="952"/>
      <c r="FBB3" s="952"/>
      <c r="FBC3" s="952"/>
      <c r="FBD3" s="952"/>
      <c r="FBE3" s="952"/>
      <c r="FBF3" s="952"/>
      <c r="FBG3" s="952"/>
      <c r="FBH3" s="952"/>
      <c r="FBI3" s="952"/>
      <c r="FBJ3" s="952"/>
      <c r="FBK3" s="952"/>
      <c r="FBL3" s="952"/>
      <c r="FBM3" s="952"/>
      <c r="FBN3" s="952"/>
      <c r="FBO3" s="952"/>
      <c r="FBP3" s="952"/>
      <c r="FBQ3" s="952"/>
      <c r="FBR3" s="952"/>
      <c r="FBS3" s="952"/>
      <c r="FBT3" s="952"/>
      <c r="FBU3" s="952"/>
      <c r="FBV3" s="952"/>
      <c r="FBW3" s="952"/>
      <c r="FBX3" s="952"/>
      <c r="FBY3" s="952"/>
      <c r="FBZ3" s="952"/>
      <c r="FCA3" s="952"/>
      <c r="FCB3" s="952"/>
      <c r="FCC3" s="952"/>
      <c r="FCD3" s="952"/>
      <c r="FCE3" s="952"/>
      <c r="FCF3" s="952"/>
      <c r="FCG3" s="952"/>
      <c r="FCH3" s="952"/>
      <c r="FCI3" s="952"/>
      <c r="FCJ3" s="952"/>
      <c r="FCK3" s="952"/>
      <c r="FCL3" s="952"/>
      <c r="FCM3" s="952"/>
      <c r="FCN3" s="952"/>
      <c r="FCO3" s="952"/>
      <c r="FCP3" s="952"/>
      <c r="FCQ3" s="952"/>
      <c r="FCR3" s="952"/>
      <c r="FCS3" s="952"/>
      <c r="FCT3" s="952"/>
      <c r="FCU3" s="952"/>
      <c r="FCV3" s="952"/>
      <c r="FCW3" s="952"/>
      <c r="FCX3" s="952"/>
      <c r="FCY3" s="952"/>
      <c r="FCZ3" s="952"/>
      <c r="FDA3" s="952"/>
      <c r="FDB3" s="952"/>
      <c r="FDC3" s="952"/>
      <c r="FDD3" s="952"/>
      <c r="FDE3" s="952"/>
      <c r="FDF3" s="952"/>
      <c r="FDG3" s="952"/>
      <c r="FDH3" s="952"/>
      <c r="FDI3" s="952"/>
      <c r="FDJ3" s="952"/>
      <c r="FDK3" s="952"/>
      <c r="FDL3" s="952"/>
      <c r="FDM3" s="952"/>
      <c r="FDN3" s="952"/>
      <c r="FDO3" s="952"/>
      <c r="FDP3" s="952"/>
      <c r="FDQ3" s="952"/>
      <c r="FDR3" s="952"/>
      <c r="FDS3" s="952"/>
      <c r="FDT3" s="952"/>
      <c r="FDU3" s="952"/>
      <c r="FDV3" s="952"/>
      <c r="FDW3" s="952"/>
      <c r="FDX3" s="952"/>
      <c r="FDY3" s="952"/>
      <c r="FDZ3" s="952"/>
      <c r="FEA3" s="952"/>
      <c r="FEB3" s="952"/>
      <c r="FEC3" s="952"/>
      <c r="FED3" s="952"/>
      <c r="FEE3" s="952"/>
      <c r="FEF3" s="952"/>
      <c r="FEG3" s="952"/>
      <c r="FEH3" s="952"/>
      <c r="FEI3" s="952"/>
      <c r="FEJ3" s="952"/>
      <c r="FEK3" s="952"/>
      <c r="FEL3" s="952"/>
      <c r="FEM3" s="952"/>
      <c r="FEN3" s="952"/>
      <c r="FEO3" s="952"/>
      <c r="FEP3" s="952"/>
      <c r="FEQ3" s="952"/>
      <c r="FER3" s="952"/>
      <c r="FES3" s="952"/>
      <c r="FET3" s="952"/>
      <c r="FEU3" s="952"/>
      <c r="FEV3" s="952"/>
      <c r="FEW3" s="952"/>
      <c r="FEX3" s="952"/>
      <c r="FEY3" s="952"/>
      <c r="FEZ3" s="952"/>
      <c r="FFA3" s="952"/>
      <c r="FFB3" s="952"/>
      <c r="FFC3" s="952"/>
      <c r="FFD3" s="952"/>
      <c r="FFE3" s="952"/>
      <c r="FFF3" s="952"/>
      <c r="FFG3" s="952"/>
      <c r="FFH3" s="952"/>
      <c r="FFI3" s="952"/>
      <c r="FFJ3" s="952"/>
      <c r="FFK3" s="952"/>
      <c r="FFL3" s="952"/>
      <c r="FFM3" s="952"/>
      <c r="FFN3" s="952"/>
      <c r="FFO3" s="952"/>
      <c r="FFP3" s="952"/>
      <c r="FFQ3" s="952"/>
      <c r="FFR3" s="952"/>
      <c r="FFS3" s="952"/>
      <c r="FFT3" s="952"/>
      <c r="FFU3" s="952"/>
      <c r="FFV3" s="952"/>
      <c r="FFW3" s="952"/>
      <c r="FFX3" s="952"/>
      <c r="FFY3" s="952"/>
      <c r="FFZ3" s="952"/>
      <c r="FGA3" s="952"/>
      <c r="FGB3" s="952"/>
      <c r="FGC3" s="952"/>
      <c r="FGD3" s="952"/>
      <c r="FGE3" s="952"/>
      <c r="FGF3" s="952"/>
      <c r="FGG3" s="952"/>
      <c r="FGH3" s="952"/>
      <c r="FGI3" s="952"/>
      <c r="FGJ3" s="952"/>
      <c r="FGK3" s="952"/>
      <c r="FGL3" s="952"/>
      <c r="FGM3" s="952"/>
      <c r="FGN3" s="952"/>
      <c r="FGO3" s="952"/>
      <c r="FGP3" s="952"/>
      <c r="FGQ3" s="952"/>
      <c r="FGR3" s="952"/>
      <c r="FGS3" s="952"/>
      <c r="FGT3" s="952"/>
      <c r="FGU3" s="952"/>
      <c r="FGV3" s="952"/>
      <c r="FGW3" s="952"/>
      <c r="FGX3" s="952"/>
      <c r="FGY3" s="952"/>
      <c r="FGZ3" s="952"/>
      <c r="FHA3" s="952"/>
      <c r="FHB3" s="952"/>
      <c r="FHC3" s="952"/>
      <c r="FHD3" s="952"/>
      <c r="FHE3" s="952"/>
      <c r="FHF3" s="952"/>
      <c r="FHG3" s="952"/>
      <c r="FHH3" s="952"/>
      <c r="FHI3" s="952"/>
      <c r="FHJ3" s="952"/>
      <c r="FHK3" s="952"/>
      <c r="FHL3" s="952"/>
      <c r="FHM3" s="952"/>
      <c r="FHN3" s="952"/>
      <c r="FHO3" s="952"/>
      <c r="FHP3" s="952"/>
      <c r="FHQ3" s="952"/>
      <c r="FHR3" s="952"/>
      <c r="FHS3" s="952"/>
      <c r="FHT3" s="952"/>
      <c r="FHU3" s="952"/>
      <c r="FHV3" s="952"/>
      <c r="FHW3" s="952"/>
      <c r="FHX3" s="952"/>
      <c r="FHY3" s="952"/>
      <c r="FHZ3" s="952"/>
      <c r="FIA3" s="952"/>
      <c r="FIB3" s="952"/>
      <c r="FIC3" s="952"/>
      <c r="FID3" s="952"/>
      <c r="FIE3" s="952"/>
      <c r="FIF3" s="952"/>
      <c r="FIG3" s="952"/>
      <c r="FIH3" s="952"/>
      <c r="FII3" s="952"/>
      <c r="FIJ3" s="952"/>
      <c r="FIK3" s="952"/>
      <c r="FIL3" s="952"/>
      <c r="FIM3" s="952"/>
      <c r="FIN3" s="952"/>
      <c r="FIO3" s="952"/>
      <c r="FIP3" s="952"/>
      <c r="FIQ3" s="952"/>
      <c r="FIR3" s="952"/>
      <c r="FIS3" s="952"/>
      <c r="FIT3" s="952"/>
      <c r="FIU3" s="952"/>
      <c r="FIV3" s="952"/>
      <c r="FIW3" s="952"/>
      <c r="FIX3" s="952"/>
      <c r="FIY3" s="952"/>
      <c r="FIZ3" s="952"/>
      <c r="FJA3" s="952"/>
      <c r="FJB3" s="952"/>
      <c r="FJC3" s="952"/>
      <c r="FJD3" s="952"/>
      <c r="FJE3" s="952"/>
      <c r="FJF3" s="952"/>
      <c r="FJG3" s="952"/>
      <c r="FJH3" s="952"/>
      <c r="FJI3" s="952"/>
      <c r="FJJ3" s="952"/>
      <c r="FJK3" s="952"/>
      <c r="FJL3" s="952"/>
      <c r="FJM3" s="952"/>
      <c r="FJN3" s="952"/>
      <c r="FJO3" s="952"/>
      <c r="FJP3" s="952"/>
      <c r="FJQ3" s="952"/>
      <c r="FJR3" s="952"/>
      <c r="FJS3" s="952"/>
      <c r="FJT3" s="952"/>
      <c r="FJU3" s="952"/>
      <c r="FJV3" s="952"/>
      <c r="FJW3" s="952"/>
      <c r="FJX3" s="952"/>
      <c r="FJY3" s="952"/>
      <c r="FJZ3" s="952"/>
      <c r="FKA3" s="952"/>
      <c r="FKB3" s="952"/>
      <c r="FKC3" s="952"/>
      <c r="FKD3" s="952"/>
      <c r="FKE3" s="952"/>
      <c r="FKF3" s="952"/>
      <c r="FKG3" s="952"/>
      <c r="FKH3" s="952"/>
      <c r="FKI3" s="952"/>
      <c r="FKJ3" s="952"/>
      <c r="FKK3" s="952"/>
      <c r="FKL3" s="952"/>
      <c r="FKM3" s="952"/>
      <c r="FKN3" s="952"/>
      <c r="FKO3" s="952"/>
      <c r="FKP3" s="952"/>
      <c r="FKQ3" s="952"/>
      <c r="FKR3" s="952"/>
      <c r="FKS3" s="952"/>
      <c r="FKT3" s="952"/>
      <c r="FKU3" s="952"/>
      <c r="FKV3" s="952"/>
      <c r="FKW3" s="952"/>
      <c r="FKX3" s="952"/>
      <c r="FKY3" s="952"/>
      <c r="FKZ3" s="952"/>
      <c r="FLA3" s="952"/>
      <c r="FLB3" s="952"/>
      <c r="FLC3" s="952"/>
      <c r="FLD3" s="952"/>
      <c r="FLE3" s="952"/>
      <c r="FLF3" s="952"/>
      <c r="FLG3" s="952"/>
      <c r="FLH3" s="952"/>
      <c r="FLI3" s="952"/>
      <c r="FLJ3" s="952"/>
      <c r="FLK3" s="952"/>
      <c r="FLL3" s="952"/>
      <c r="FLM3" s="952"/>
      <c r="FLN3" s="952"/>
      <c r="FLO3" s="952"/>
      <c r="FLP3" s="952"/>
      <c r="FLQ3" s="952"/>
      <c r="FLR3" s="952"/>
      <c r="FLS3" s="952"/>
      <c r="FLT3" s="952"/>
      <c r="FLU3" s="952"/>
      <c r="FLV3" s="952"/>
      <c r="FLW3" s="952"/>
      <c r="FLX3" s="952"/>
      <c r="FLY3" s="952"/>
      <c r="FLZ3" s="952"/>
      <c r="FMA3" s="952"/>
      <c r="FMB3" s="952"/>
      <c r="FMC3" s="952"/>
      <c r="FMD3" s="952"/>
      <c r="FME3" s="952"/>
      <c r="FMF3" s="952"/>
      <c r="FMG3" s="952"/>
      <c r="FMH3" s="952"/>
      <c r="FMI3" s="952"/>
      <c r="FMJ3" s="952"/>
      <c r="FMK3" s="952"/>
      <c r="FML3" s="952"/>
      <c r="FMM3" s="952"/>
      <c r="FMN3" s="952"/>
      <c r="FMO3" s="952"/>
      <c r="FMP3" s="952"/>
      <c r="FMQ3" s="952"/>
      <c r="FMR3" s="952"/>
      <c r="FMS3" s="952"/>
      <c r="FMT3" s="952"/>
      <c r="FMU3" s="952"/>
      <c r="FMV3" s="952"/>
      <c r="FMW3" s="952"/>
      <c r="FMX3" s="952"/>
      <c r="FMY3" s="952"/>
      <c r="FMZ3" s="952"/>
      <c r="FNA3" s="952"/>
      <c r="FNB3" s="952"/>
      <c r="FNC3" s="952"/>
      <c r="FND3" s="952"/>
      <c r="FNE3" s="952"/>
      <c r="FNF3" s="952"/>
      <c r="FNG3" s="952"/>
      <c r="FNH3" s="952"/>
      <c r="FNI3" s="952"/>
      <c r="FNJ3" s="952"/>
      <c r="FNK3" s="952"/>
      <c r="FNL3" s="952"/>
      <c r="FNM3" s="952"/>
      <c r="FNN3" s="952"/>
      <c r="FNO3" s="952"/>
      <c r="FNP3" s="952"/>
      <c r="FNQ3" s="952"/>
      <c r="FNR3" s="952"/>
      <c r="FNS3" s="952"/>
      <c r="FNT3" s="952"/>
      <c r="FNU3" s="952"/>
      <c r="FNV3" s="952"/>
      <c r="FNW3" s="952"/>
      <c r="FNX3" s="952"/>
      <c r="FNY3" s="952"/>
      <c r="FNZ3" s="952"/>
      <c r="FOA3" s="952"/>
      <c r="FOB3" s="952"/>
      <c r="FOC3" s="952"/>
      <c r="FOD3" s="952"/>
      <c r="FOE3" s="952"/>
      <c r="FOF3" s="952"/>
      <c r="FOG3" s="952"/>
      <c r="FOH3" s="952"/>
      <c r="FOI3" s="952"/>
      <c r="FOJ3" s="952"/>
      <c r="FOK3" s="952"/>
      <c r="FOL3" s="952"/>
      <c r="FOM3" s="952"/>
      <c r="FON3" s="952"/>
      <c r="FOO3" s="952"/>
      <c r="FOP3" s="952"/>
      <c r="FOQ3" s="952"/>
      <c r="FOR3" s="952"/>
      <c r="FOS3" s="952"/>
      <c r="FOT3" s="952"/>
      <c r="FOU3" s="952"/>
      <c r="FOV3" s="952"/>
      <c r="FOW3" s="952"/>
      <c r="FOX3" s="952"/>
      <c r="FOY3" s="952"/>
      <c r="FOZ3" s="952"/>
      <c r="FPA3" s="952"/>
      <c r="FPB3" s="952"/>
      <c r="FPC3" s="952"/>
      <c r="FPD3" s="952"/>
      <c r="FPE3" s="952"/>
      <c r="FPF3" s="952"/>
      <c r="FPG3" s="952"/>
      <c r="FPH3" s="952"/>
      <c r="FPI3" s="952"/>
      <c r="FPJ3" s="952"/>
      <c r="FPK3" s="952"/>
      <c r="FPL3" s="952"/>
      <c r="FPM3" s="952"/>
      <c r="FPN3" s="952"/>
      <c r="FPO3" s="952"/>
      <c r="FPP3" s="952"/>
      <c r="FPQ3" s="952"/>
      <c r="FPR3" s="952"/>
      <c r="FPS3" s="952"/>
      <c r="FPT3" s="952"/>
      <c r="FPU3" s="952"/>
      <c r="FPV3" s="952"/>
      <c r="FPW3" s="952"/>
      <c r="FPX3" s="952"/>
      <c r="FPY3" s="952"/>
      <c r="FPZ3" s="952"/>
      <c r="FQA3" s="952"/>
      <c r="FQB3" s="952"/>
      <c r="FQC3" s="952"/>
      <c r="FQD3" s="952"/>
      <c r="FQE3" s="952"/>
      <c r="FQF3" s="952"/>
      <c r="FQG3" s="952"/>
      <c r="FQH3" s="952"/>
      <c r="FQI3" s="952"/>
      <c r="FQJ3" s="952"/>
      <c r="FQK3" s="952"/>
      <c r="FQL3" s="952"/>
      <c r="FQM3" s="952"/>
      <c r="FQN3" s="952"/>
      <c r="FQO3" s="952"/>
      <c r="FQP3" s="952"/>
      <c r="FQQ3" s="952"/>
      <c r="FQR3" s="952"/>
      <c r="FQS3" s="952"/>
      <c r="FQT3" s="952"/>
      <c r="FQU3" s="952"/>
      <c r="FQV3" s="952"/>
      <c r="FQW3" s="952"/>
      <c r="FQX3" s="952"/>
      <c r="FQY3" s="952"/>
      <c r="FQZ3" s="952"/>
      <c r="FRA3" s="952"/>
      <c r="FRB3" s="952"/>
      <c r="FRC3" s="952"/>
      <c r="FRD3" s="952"/>
      <c r="FRE3" s="952"/>
      <c r="FRF3" s="952"/>
      <c r="FRG3" s="952"/>
      <c r="FRH3" s="952"/>
      <c r="FRI3" s="952"/>
      <c r="FRJ3" s="952"/>
      <c r="FRK3" s="952"/>
      <c r="FRL3" s="952"/>
      <c r="FRM3" s="952"/>
      <c r="FRN3" s="952"/>
      <c r="FRO3" s="952"/>
      <c r="FRP3" s="952"/>
      <c r="FRQ3" s="952"/>
      <c r="FRR3" s="952"/>
      <c r="FRS3" s="952"/>
      <c r="FRT3" s="952"/>
      <c r="FRU3" s="952"/>
      <c r="FRV3" s="952"/>
      <c r="FRW3" s="952"/>
      <c r="FRX3" s="952"/>
      <c r="FRY3" s="952"/>
      <c r="FRZ3" s="952"/>
      <c r="FSA3" s="952"/>
      <c r="FSB3" s="952"/>
      <c r="FSC3" s="952"/>
      <c r="FSD3" s="952"/>
      <c r="FSE3" s="952"/>
      <c r="FSF3" s="952"/>
      <c r="FSG3" s="952"/>
      <c r="FSH3" s="952"/>
      <c r="FSI3" s="952"/>
      <c r="FSJ3" s="952"/>
      <c r="FSK3" s="952"/>
      <c r="FSL3" s="952"/>
      <c r="FSM3" s="952"/>
      <c r="FSN3" s="952"/>
      <c r="FSO3" s="952"/>
      <c r="FSP3" s="952"/>
      <c r="FSQ3" s="952"/>
      <c r="FSR3" s="952"/>
      <c r="FSS3" s="952"/>
      <c r="FST3" s="952"/>
      <c r="FSU3" s="952"/>
      <c r="FSV3" s="952"/>
      <c r="FSW3" s="952"/>
      <c r="FSX3" s="952"/>
      <c r="FSY3" s="952"/>
      <c r="FSZ3" s="952"/>
      <c r="FTA3" s="952"/>
      <c r="FTB3" s="952"/>
      <c r="FTC3" s="952"/>
      <c r="FTD3" s="952"/>
      <c r="FTE3" s="952"/>
      <c r="FTF3" s="952"/>
      <c r="FTG3" s="952"/>
      <c r="FTH3" s="952"/>
      <c r="FTI3" s="952"/>
      <c r="FTJ3" s="952"/>
      <c r="FTK3" s="952"/>
      <c r="FTL3" s="952"/>
      <c r="FTM3" s="952"/>
      <c r="FTN3" s="952"/>
      <c r="FTO3" s="952"/>
      <c r="FTP3" s="952"/>
      <c r="FTQ3" s="952"/>
      <c r="FTR3" s="952"/>
      <c r="FTS3" s="952"/>
      <c r="FTT3" s="952"/>
      <c r="FTU3" s="952"/>
      <c r="FTV3" s="952"/>
      <c r="FTW3" s="952"/>
      <c r="FTX3" s="952"/>
      <c r="FTY3" s="952"/>
      <c r="FTZ3" s="952"/>
      <c r="FUA3" s="952"/>
      <c r="FUB3" s="952"/>
      <c r="FUC3" s="952"/>
      <c r="FUD3" s="952"/>
      <c r="FUE3" s="952"/>
      <c r="FUF3" s="952"/>
      <c r="FUG3" s="952"/>
      <c r="FUH3" s="952"/>
      <c r="FUI3" s="952"/>
      <c r="FUJ3" s="952"/>
      <c r="FUK3" s="952"/>
      <c r="FUL3" s="952"/>
      <c r="FUM3" s="952"/>
      <c r="FUN3" s="952"/>
      <c r="FUO3" s="952"/>
      <c r="FUP3" s="952"/>
      <c r="FUQ3" s="952"/>
      <c r="FUR3" s="952"/>
      <c r="FUS3" s="952"/>
      <c r="FUT3" s="952"/>
      <c r="FUU3" s="952"/>
      <c r="FUV3" s="952"/>
      <c r="FUW3" s="952"/>
      <c r="FUX3" s="952"/>
      <c r="FUY3" s="952"/>
      <c r="FUZ3" s="952"/>
      <c r="FVA3" s="952"/>
      <c r="FVB3" s="952"/>
      <c r="FVC3" s="952"/>
      <c r="FVD3" s="952"/>
      <c r="FVE3" s="952"/>
      <c r="FVF3" s="952"/>
      <c r="FVG3" s="952"/>
      <c r="FVH3" s="952"/>
      <c r="FVI3" s="952"/>
      <c r="FVJ3" s="952"/>
      <c r="FVK3" s="952"/>
      <c r="FVL3" s="952"/>
      <c r="FVM3" s="952"/>
      <c r="FVN3" s="952"/>
      <c r="FVO3" s="952"/>
      <c r="FVP3" s="952"/>
      <c r="FVQ3" s="952"/>
      <c r="FVR3" s="952"/>
      <c r="FVS3" s="952"/>
      <c r="FVT3" s="952"/>
      <c r="FVU3" s="952"/>
      <c r="FVV3" s="952"/>
      <c r="FVW3" s="952"/>
      <c r="FVX3" s="952"/>
      <c r="FVY3" s="952"/>
      <c r="FVZ3" s="952"/>
      <c r="FWA3" s="952"/>
      <c r="FWB3" s="952"/>
      <c r="FWC3" s="952"/>
      <c r="FWD3" s="952"/>
      <c r="FWE3" s="952"/>
      <c r="FWF3" s="952"/>
      <c r="FWG3" s="952"/>
      <c r="FWH3" s="952"/>
      <c r="FWI3" s="952"/>
      <c r="FWJ3" s="952"/>
      <c r="FWK3" s="952"/>
      <c r="FWL3" s="952"/>
      <c r="FWM3" s="952"/>
      <c r="FWN3" s="952"/>
      <c r="FWO3" s="952"/>
      <c r="FWP3" s="952"/>
      <c r="FWQ3" s="952"/>
      <c r="FWR3" s="952"/>
      <c r="FWS3" s="952"/>
      <c r="FWT3" s="952"/>
      <c r="FWU3" s="952"/>
      <c r="FWV3" s="952"/>
      <c r="FWW3" s="952"/>
      <c r="FWX3" s="952"/>
      <c r="FWY3" s="952"/>
      <c r="FWZ3" s="952"/>
      <c r="FXA3" s="952"/>
      <c r="FXB3" s="952"/>
      <c r="FXC3" s="952"/>
      <c r="FXD3" s="952"/>
      <c r="FXE3" s="952"/>
      <c r="FXF3" s="952"/>
      <c r="FXG3" s="952"/>
      <c r="FXH3" s="952"/>
      <c r="FXI3" s="952"/>
      <c r="FXJ3" s="952"/>
      <c r="FXK3" s="952"/>
      <c r="FXL3" s="952"/>
      <c r="FXM3" s="952"/>
      <c r="FXN3" s="952"/>
      <c r="FXO3" s="952"/>
      <c r="FXP3" s="952"/>
      <c r="FXQ3" s="952"/>
      <c r="FXR3" s="952"/>
      <c r="FXS3" s="952"/>
      <c r="FXT3" s="952"/>
      <c r="FXU3" s="952"/>
      <c r="FXV3" s="952"/>
      <c r="FXW3" s="952"/>
      <c r="FXX3" s="952"/>
      <c r="FXY3" s="952"/>
      <c r="FXZ3" s="952"/>
      <c r="FYA3" s="952"/>
      <c r="FYB3" s="952"/>
      <c r="FYC3" s="952"/>
      <c r="FYD3" s="952"/>
      <c r="FYE3" s="952"/>
      <c r="FYF3" s="952"/>
      <c r="FYG3" s="952"/>
      <c r="FYH3" s="952"/>
      <c r="FYI3" s="952"/>
      <c r="FYJ3" s="952"/>
      <c r="FYK3" s="952"/>
      <c r="FYL3" s="952"/>
      <c r="FYM3" s="952"/>
      <c r="FYN3" s="952"/>
      <c r="FYO3" s="952"/>
      <c r="FYP3" s="952"/>
      <c r="FYQ3" s="952"/>
      <c r="FYR3" s="952"/>
      <c r="FYS3" s="952"/>
      <c r="FYT3" s="952"/>
      <c r="FYU3" s="952"/>
      <c r="FYV3" s="952"/>
      <c r="FYW3" s="952"/>
      <c r="FYX3" s="952"/>
      <c r="FYY3" s="952"/>
      <c r="FYZ3" s="952"/>
      <c r="FZA3" s="952"/>
      <c r="FZB3" s="952"/>
      <c r="FZC3" s="952"/>
      <c r="FZD3" s="952"/>
      <c r="FZE3" s="952"/>
      <c r="FZF3" s="952"/>
      <c r="FZG3" s="952"/>
      <c r="FZH3" s="952"/>
      <c r="FZI3" s="952"/>
      <c r="FZJ3" s="952"/>
      <c r="FZK3" s="952"/>
      <c r="FZL3" s="952"/>
      <c r="FZM3" s="952"/>
      <c r="FZN3" s="952"/>
      <c r="FZO3" s="952"/>
      <c r="FZP3" s="952"/>
      <c r="FZQ3" s="952"/>
      <c r="FZR3" s="952"/>
      <c r="FZS3" s="952"/>
      <c r="FZT3" s="952"/>
      <c r="FZU3" s="952"/>
      <c r="FZV3" s="952"/>
      <c r="FZW3" s="952"/>
      <c r="FZX3" s="952"/>
      <c r="FZY3" s="952"/>
      <c r="FZZ3" s="952"/>
      <c r="GAA3" s="952"/>
      <c r="GAB3" s="952"/>
      <c r="GAC3" s="952"/>
      <c r="GAD3" s="952"/>
      <c r="GAE3" s="952"/>
      <c r="GAF3" s="952"/>
      <c r="GAG3" s="952"/>
      <c r="GAH3" s="952"/>
      <c r="GAI3" s="952"/>
      <c r="GAJ3" s="952"/>
      <c r="GAK3" s="952"/>
      <c r="GAL3" s="952"/>
      <c r="GAM3" s="952"/>
      <c r="GAN3" s="952"/>
      <c r="GAO3" s="952"/>
      <c r="GAP3" s="952"/>
      <c r="GAQ3" s="952"/>
      <c r="GAR3" s="952"/>
      <c r="GAS3" s="952"/>
      <c r="GAT3" s="952"/>
      <c r="GAU3" s="952"/>
      <c r="GAV3" s="952"/>
      <c r="GAW3" s="952"/>
      <c r="GAX3" s="952"/>
      <c r="GAY3" s="952"/>
      <c r="GAZ3" s="952"/>
      <c r="GBA3" s="952"/>
      <c r="GBB3" s="952"/>
      <c r="GBC3" s="952"/>
      <c r="GBD3" s="952"/>
      <c r="GBE3" s="952"/>
      <c r="GBF3" s="952"/>
      <c r="GBG3" s="952"/>
      <c r="GBH3" s="952"/>
      <c r="GBI3" s="952"/>
      <c r="GBJ3" s="952"/>
      <c r="GBK3" s="952"/>
      <c r="GBL3" s="952"/>
      <c r="GBM3" s="952"/>
      <c r="GBN3" s="952"/>
      <c r="GBO3" s="952"/>
      <c r="GBP3" s="952"/>
      <c r="GBQ3" s="952"/>
      <c r="GBR3" s="952"/>
      <c r="GBS3" s="952"/>
      <c r="GBT3" s="952"/>
      <c r="GBU3" s="952"/>
      <c r="GBV3" s="952"/>
      <c r="GBW3" s="952"/>
      <c r="GBX3" s="952"/>
      <c r="GBY3" s="952"/>
      <c r="GBZ3" s="952"/>
      <c r="GCA3" s="952"/>
      <c r="GCB3" s="952"/>
      <c r="GCC3" s="952"/>
      <c r="GCD3" s="952"/>
      <c r="GCE3" s="952"/>
      <c r="GCF3" s="952"/>
      <c r="GCG3" s="952"/>
      <c r="GCH3" s="952"/>
      <c r="GCI3" s="952"/>
      <c r="GCJ3" s="952"/>
      <c r="GCK3" s="952"/>
      <c r="GCL3" s="952"/>
      <c r="GCM3" s="952"/>
      <c r="GCN3" s="952"/>
      <c r="GCO3" s="952"/>
      <c r="GCP3" s="952"/>
      <c r="GCQ3" s="952"/>
      <c r="GCR3" s="952"/>
      <c r="GCS3" s="952"/>
      <c r="GCT3" s="952"/>
      <c r="GCU3" s="952"/>
      <c r="GCV3" s="952"/>
      <c r="GCW3" s="952"/>
      <c r="GCX3" s="952"/>
      <c r="GCY3" s="952"/>
      <c r="GCZ3" s="952"/>
      <c r="GDA3" s="952"/>
      <c r="GDB3" s="952"/>
      <c r="GDC3" s="952"/>
      <c r="GDD3" s="952"/>
      <c r="GDE3" s="952"/>
      <c r="GDF3" s="952"/>
      <c r="GDG3" s="952"/>
      <c r="GDH3" s="952"/>
      <c r="GDI3" s="952"/>
      <c r="GDJ3" s="952"/>
      <c r="GDK3" s="952"/>
      <c r="GDL3" s="952"/>
      <c r="GDM3" s="952"/>
      <c r="GDN3" s="952"/>
      <c r="GDO3" s="952"/>
      <c r="GDP3" s="952"/>
      <c r="GDQ3" s="952"/>
      <c r="GDR3" s="952"/>
      <c r="GDS3" s="952"/>
      <c r="GDT3" s="952"/>
      <c r="GDU3" s="952"/>
      <c r="GDV3" s="952"/>
      <c r="GDW3" s="952"/>
      <c r="GDX3" s="952"/>
      <c r="GDY3" s="952"/>
      <c r="GDZ3" s="952"/>
      <c r="GEA3" s="952"/>
      <c r="GEB3" s="952"/>
      <c r="GEC3" s="952"/>
      <c r="GED3" s="952"/>
      <c r="GEE3" s="952"/>
      <c r="GEF3" s="952"/>
      <c r="GEG3" s="952"/>
      <c r="GEH3" s="952"/>
      <c r="GEI3" s="952"/>
      <c r="GEJ3" s="952"/>
      <c r="GEK3" s="952"/>
      <c r="GEL3" s="952"/>
      <c r="GEM3" s="952"/>
      <c r="GEN3" s="952"/>
      <c r="GEO3" s="952"/>
      <c r="GEP3" s="952"/>
      <c r="GEQ3" s="952"/>
      <c r="GER3" s="952"/>
      <c r="GES3" s="952"/>
      <c r="GET3" s="952"/>
      <c r="GEU3" s="952"/>
      <c r="GEV3" s="952"/>
      <c r="GEW3" s="952"/>
      <c r="GEX3" s="952"/>
      <c r="GEY3" s="952"/>
      <c r="GEZ3" s="952"/>
      <c r="GFA3" s="952"/>
      <c r="GFB3" s="952"/>
      <c r="GFC3" s="952"/>
      <c r="GFD3" s="952"/>
      <c r="GFE3" s="952"/>
      <c r="GFF3" s="952"/>
      <c r="GFG3" s="952"/>
      <c r="GFH3" s="952"/>
      <c r="GFI3" s="952"/>
      <c r="GFJ3" s="952"/>
      <c r="GFK3" s="952"/>
      <c r="GFL3" s="952"/>
      <c r="GFM3" s="952"/>
      <c r="GFN3" s="952"/>
      <c r="GFO3" s="952"/>
      <c r="GFP3" s="952"/>
      <c r="GFQ3" s="952"/>
      <c r="GFR3" s="952"/>
      <c r="GFS3" s="952"/>
      <c r="GFT3" s="952"/>
      <c r="GFU3" s="952"/>
      <c r="GFV3" s="952"/>
      <c r="GFW3" s="952"/>
      <c r="GFX3" s="952"/>
      <c r="GFY3" s="952"/>
      <c r="GFZ3" s="952"/>
      <c r="GGA3" s="952"/>
      <c r="GGB3" s="952"/>
      <c r="GGC3" s="952"/>
      <c r="GGD3" s="952"/>
      <c r="GGE3" s="952"/>
      <c r="GGF3" s="952"/>
      <c r="GGG3" s="952"/>
      <c r="GGH3" s="952"/>
      <c r="GGI3" s="952"/>
      <c r="GGJ3" s="952"/>
      <c r="GGK3" s="952"/>
      <c r="GGL3" s="952"/>
      <c r="GGM3" s="952"/>
      <c r="GGN3" s="952"/>
      <c r="GGO3" s="952"/>
      <c r="GGP3" s="952"/>
      <c r="GGQ3" s="952"/>
      <c r="GGR3" s="952"/>
      <c r="GGS3" s="952"/>
      <c r="GGT3" s="952"/>
      <c r="GGU3" s="952"/>
      <c r="GGV3" s="952"/>
      <c r="GGW3" s="952"/>
      <c r="GGX3" s="952"/>
      <c r="GGY3" s="952"/>
      <c r="GGZ3" s="952"/>
      <c r="GHA3" s="952"/>
      <c r="GHB3" s="952"/>
      <c r="GHC3" s="952"/>
      <c r="GHD3" s="952"/>
      <c r="GHE3" s="952"/>
      <c r="GHF3" s="952"/>
      <c r="GHG3" s="952"/>
      <c r="GHH3" s="952"/>
      <c r="GHI3" s="952"/>
      <c r="GHJ3" s="952"/>
      <c r="GHK3" s="952"/>
      <c r="GHL3" s="952"/>
      <c r="GHM3" s="952"/>
      <c r="GHN3" s="952"/>
      <c r="GHO3" s="952"/>
      <c r="GHP3" s="952"/>
      <c r="GHQ3" s="952"/>
      <c r="GHR3" s="952"/>
      <c r="GHS3" s="952"/>
      <c r="GHT3" s="952"/>
      <c r="GHU3" s="952"/>
      <c r="GHV3" s="952"/>
      <c r="GHW3" s="952"/>
      <c r="GHX3" s="952"/>
      <c r="GHY3" s="952"/>
      <c r="GHZ3" s="952"/>
      <c r="GIA3" s="952"/>
      <c r="GIB3" s="952"/>
      <c r="GIC3" s="952"/>
      <c r="GID3" s="952"/>
      <c r="GIE3" s="952"/>
      <c r="GIF3" s="952"/>
      <c r="GIG3" s="952"/>
      <c r="GIH3" s="952"/>
      <c r="GII3" s="952"/>
      <c r="GIJ3" s="952"/>
      <c r="GIK3" s="952"/>
      <c r="GIL3" s="952"/>
      <c r="GIM3" s="952"/>
      <c r="GIN3" s="952"/>
      <c r="GIO3" s="952"/>
      <c r="GIP3" s="952"/>
      <c r="GIQ3" s="952"/>
      <c r="GIR3" s="952"/>
      <c r="GIS3" s="952"/>
      <c r="GIT3" s="952"/>
      <c r="GIU3" s="952"/>
      <c r="GIV3" s="952"/>
      <c r="GIW3" s="952"/>
      <c r="GIX3" s="952"/>
      <c r="GIY3" s="952"/>
      <c r="GIZ3" s="952"/>
      <c r="GJA3" s="952"/>
      <c r="GJB3" s="952"/>
      <c r="GJC3" s="952"/>
      <c r="GJD3" s="952"/>
      <c r="GJE3" s="952"/>
      <c r="GJF3" s="952"/>
      <c r="GJG3" s="952"/>
      <c r="GJH3" s="952"/>
      <c r="GJI3" s="952"/>
      <c r="GJJ3" s="952"/>
      <c r="GJK3" s="952"/>
      <c r="GJL3" s="952"/>
      <c r="GJM3" s="952"/>
      <c r="GJN3" s="952"/>
      <c r="GJO3" s="952"/>
      <c r="GJP3" s="952"/>
      <c r="GJQ3" s="952"/>
      <c r="GJR3" s="952"/>
      <c r="GJS3" s="952"/>
      <c r="GJT3" s="952"/>
      <c r="GJU3" s="952"/>
      <c r="GJV3" s="952"/>
      <c r="GJW3" s="952"/>
      <c r="GJX3" s="952"/>
      <c r="GJY3" s="952"/>
      <c r="GJZ3" s="952"/>
      <c r="GKA3" s="952"/>
      <c r="GKB3" s="952"/>
      <c r="GKC3" s="952"/>
      <c r="GKD3" s="952"/>
      <c r="GKE3" s="952"/>
      <c r="GKF3" s="952"/>
      <c r="GKG3" s="952"/>
      <c r="GKH3" s="952"/>
      <c r="GKI3" s="952"/>
      <c r="GKJ3" s="952"/>
      <c r="GKK3" s="952"/>
      <c r="GKL3" s="952"/>
      <c r="GKM3" s="952"/>
      <c r="GKN3" s="952"/>
      <c r="GKO3" s="952"/>
      <c r="GKP3" s="952"/>
      <c r="GKQ3" s="952"/>
      <c r="GKR3" s="952"/>
      <c r="GKS3" s="952"/>
      <c r="GKT3" s="952"/>
      <c r="GKU3" s="952"/>
      <c r="GKV3" s="952"/>
      <c r="GKW3" s="952"/>
      <c r="GKX3" s="952"/>
      <c r="GKY3" s="952"/>
      <c r="GKZ3" s="952"/>
      <c r="GLA3" s="952"/>
      <c r="GLB3" s="952"/>
      <c r="GLC3" s="952"/>
      <c r="GLD3" s="952"/>
      <c r="GLE3" s="952"/>
      <c r="GLF3" s="952"/>
      <c r="GLG3" s="952"/>
      <c r="GLH3" s="952"/>
      <c r="GLI3" s="952"/>
      <c r="GLJ3" s="952"/>
      <c r="GLK3" s="952"/>
      <c r="GLL3" s="952"/>
      <c r="GLM3" s="952"/>
      <c r="GLN3" s="952"/>
      <c r="GLO3" s="952"/>
      <c r="GLP3" s="952"/>
      <c r="GLQ3" s="952"/>
      <c r="GLR3" s="952"/>
      <c r="GLS3" s="952"/>
      <c r="GLT3" s="952"/>
      <c r="GLU3" s="952"/>
      <c r="GLV3" s="952"/>
      <c r="GLW3" s="952"/>
      <c r="GLX3" s="952"/>
      <c r="GLY3" s="952"/>
      <c r="GLZ3" s="952"/>
      <c r="GMA3" s="952"/>
      <c r="GMB3" s="952"/>
      <c r="GMC3" s="952"/>
      <c r="GMD3" s="952"/>
      <c r="GME3" s="952"/>
      <c r="GMF3" s="952"/>
      <c r="GMG3" s="952"/>
      <c r="GMH3" s="952"/>
      <c r="GMI3" s="952"/>
      <c r="GMJ3" s="952"/>
      <c r="GMK3" s="952"/>
      <c r="GML3" s="952"/>
      <c r="GMM3" s="952"/>
      <c r="GMN3" s="952"/>
      <c r="GMO3" s="952"/>
      <c r="GMP3" s="952"/>
      <c r="GMQ3" s="952"/>
      <c r="GMR3" s="952"/>
      <c r="GMS3" s="952"/>
      <c r="GMT3" s="952"/>
      <c r="GMU3" s="952"/>
      <c r="GMV3" s="952"/>
      <c r="GMW3" s="952"/>
      <c r="GMX3" s="952"/>
      <c r="GMY3" s="952"/>
      <c r="GMZ3" s="952"/>
      <c r="GNA3" s="952"/>
      <c r="GNB3" s="952"/>
      <c r="GNC3" s="952"/>
      <c r="GND3" s="952"/>
      <c r="GNE3" s="952"/>
      <c r="GNF3" s="952"/>
      <c r="GNG3" s="952"/>
      <c r="GNH3" s="952"/>
      <c r="GNI3" s="952"/>
      <c r="GNJ3" s="952"/>
      <c r="GNK3" s="952"/>
      <c r="GNL3" s="952"/>
      <c r="GNM3" s="952"/>
      <c r="GNN3" s="952"/>
      <c r="GNO3" s="952"/>
      <c r="GNP3" s="952"/>
      <c r="GNQ3" s="952"/>
      <c r="GNR3" s="952"/>
      <c r="GNS3" s="952"/>
      <c r="GNT3" s="952"/>
      <c r="GNU3" s="952"/>
      <c r="GNV3" s="952"/>
      <c r="GNW3" s="952"/>
      <c r="GNX3" s="952"/>
      <c r="GNY3" s="952"/>
      <c r="GNZ3" s="952"/>
      <c r="GOA3" s="952"/>
      <c r="GOB3" s="952"/>
      <c r="GOC3" s="952"/>
      <c r="GOD3" s="952"/>
      <c r="GOE3" s="952"/>
      <c r="GOF3" s="952"/>
      <c r="GOG3" s="952"/>
      <c r="GOH3" s="952"/>
      <c r="GOI3" s="952"/>
      <c r="GOJ3" s="952"/>
      <c r="GOK3" s="952"/>
      <c r="GOL3" s="952"/>
      <c r="GOM3" s="952"/>
      <c r="GON3" s="952"/>
      <c r="GOO3" s="952"/>
      <c r="GOP3" s="952"/>
      <c r="GOQ3" s="952"/>
      <c r="GOR3" s="952"/>
      <c r="GOS3" s="952"/>
      <c r="GOT3" s="952"/>
      <c r="GOU3" s="952"/>
      <c r="GOV3" s="952"/>
      <c r="GOW3" s="952"/>
      <c r="GOX3" s="952"/>
      <c r="GOY3" s="952"/>
      <c r="GOZ3" s="952"/>
      <c r="GPA3" s="952"/>
      <c r="GPB3" s="952"/>
      <c r="GPC3" s="952"/>
      <c r="GPD3" s="952"/>
      <c r="GPE3" s="952"/>
      <c r="GPF3" s="952"/>
      <c r="GPG3" s="952"/>
      <c r="GPH3" s="952"/>
      <c r="GPI3" s="952"/>
      <c r="GPJ3" s="952"/>
      <c r="GPK3" s="952"/>
      <c r="GPL3" s="952"/>
      <c r="GPM3" s="952"/>
      <c r="GPN3" s="952"/>
      <c r="GPO3" s="952"/>
      <c r="GPP3" s="952"/>
      <c r="GPQ3" s="952"/>
      <c r="GPR3" s="952"/>
      <c r="GPS3" s="952"/>
      <c r="GPT3" s="952"/>
      <c r="GPU3" s="952"/>
      <c r="GPV3" s="952"/>
      <c r="GPW3" s="952"/>
      <c r="GPX3" s="952"/>
      <c r="GPY3" s="952"/>
      <c r="GPZ3" s="952"/>
      <c r="GQA3" s="952"/>
      <c r="GQB3" s="952"/>
      <c r="GQC3" s="952"/>
      <c r="GQD3" s="952"/>
      <c r="GQE3" s="952"/>
      <c r="GQF3" s="952"/>
      <c r="GQG3" s="952"/>
      <c r="GQH3" s="952"/>
      <c r="GQI3" s="952"/>
      <c r="GQJ3" s="952"/>
      <c r="GQK3" s="952"/>
      <c r="GQL3" s="952"/>
      <c r="GQM3" s="952"/>
      <c r="GQN3" s="952"/>
      <c r="GQO3" s="952"/>
      <c r="GQP3" s="952"/>
      <c r="GQQ3" s="952"/>
      <c r="GQR3" s="952"/>
      <c r="GQS3" s="952"/>
      <c r="GQT3" s="952"/>
      <c r="GQU3" s="952"/>
      <c r="GQV3" s="952"/>
      <c r="GQW3" s="952"/>
      <c r="GQX3" s="952"/>
      <c r="GQY3" s="952"/>
      <c r="GQZ3" s="952"/>
      <c r="GRA3" s="952"/>
      <c r="GRB3" s="952"/>
      <c r="GRC3" s="952"/>
      <c r="GRD3" s="952"/>
      <c r="GRE3" s="952"/>
      <c r="GRF3" s="952"/>
      <c r="GRG3" s="952"/>
      <c r="GRH3" s="952"/>
      <c r="GRI3" s="952"/>
      <c r="GRJ3" s="952"/>
      <c r="GRK3" s="952"/>
      <c r="GRL3" s="952"/>
      <c r="GRM3" s="952"/>
      <c r="GRN3" s="952"/>
      <c r="GRO3" s="952"/>
      <c r="GRP3" s="952"/>
      <c r="GRQ3" s="952"/>
      <c r="GRR3" s="952"/>
      <c r="GRS3" s="952"/>
      <c r="GRT3" s="952"/>
      <c r="GRU3" s="952"/>
      <c r="GRV3" s="952"/>
      <c r="GRW3" s="952"/>
      <c r="GRX3" s="952"/>
      <c r="GRY3" s="952"/>
      <c r="GRZ3" s="952"/>
      <c r="GSA3" s="952"/>
      <c r="GSB3" s="952"/>
      <c r="GSC3" s="952"/>
      <c r="GSD3" s="952"/>
      <c r="GSE3" s="952"/>
      <c r="GSF3" s="952"/>
      <c r="GSG3" s="952"/>
      <c r="GSH3" s="952"/>
      <c r="GSI3" s="952"/>
      <c r="GSJ3" s="952"/>
      <c r="GSK3" s="952"/>
      <c r="GSL3" s="952"/>
      <c r="GSM3" s="952"/>
      <c r="GSN3" s="952"/>
      <c r="GSO3" s="952"/>
      <c r="GSP3" s="952"/>
      <c r="GSQ3" s="952"/>
      <c r="GSR3" s="952"/>
      <c r="GSS3" s="952"/>
      <c r="GST3" s="952"/>
      <c r="GSU3" s="952"/>
      <c r="GSV3" s="952"/>
      <c r="GSW3" s="952"/>
      <c r="GSX3" s="952"/>
      <c r="GSY3" s="952"/>
      <c r="GSZ3" s="952"/>
      <c r="GTA3" s="952"/>
      <c r="GTB3" s="952"/>
      <c r="GTC3" s="952"/>
      <c r="GTD3" s="952"/>
      <c r="GTE3" s="952"/>
      <c r="GTF3" s="952"/>
      <c r="GTG3" s="952"/>
      <c r="GTH3" s="952"/>
      <c r="GTI3" s="952"/>
      <c r="GTJ3" s="952"/>
      <c r="GTK3" s="952"/>
      <c r="GTL3" s="952"/>
      <c r="GTM3" s="952"/>
      <c r="GTN3" s="952"/>
      <c r="GTO3" s="952"/>
      <c r="GTP3" s="952"/>
      <c r="GTQ3" s="952"/>
      <c r="GTR3" s="952"/>
      <c r="GTS3" s="952"/>
      <c r="GTT3" s="952"/>
      <c r="GTU3" s="952"/>
      <c r="GTV3" s="952"/>
      <c r="GTW3" s="952"/>
      <c r="GTX3" s="952"/>
      <c r="GTY3" s="952"/>
      <c r="GTZ3" s="952"/>
      <c r="GUA3" s="952"/>
      <c r="GUB3" s="952"/>
      <c r="GUC3" s="952"/>
      <c r="GUD3" s="952"/>
      <c r="GUE3" s="952"/>
      <c r="GUF3" s="952"/>
      <c r="GUG3" s="952"/>
      <c r="GUH3" s="952"/>
      <c r="GUI3" s="952"/>
      <c r="GUJ3" s="952"/>
      <c r="GUK3" s="952"/>
      <c r="GUL3" s="952"/>
      <c r="GUM3" s="952"/>
      <c r="GUN3" s="952"/>
      <c r="GUO3" s="952"/>
      <c r="GUP3" s="952"/>
      <c r="GUQ3" s="952"/>
      <c r="GUR3" s="952"/>
      <c r="GUS3" s="952"/>
      <c r="GUT3" s="952"/>
      <c r="GUU3" s="952"/>
      <c r="GUV3" s="952"/>
      <c r="GUW3" s="952"/>
      <c r="GUX3" s="952"/>
      <c r="GUY3" s="952"/>
      <c r="GUZ3" s="952"/>
      <c r="GVA3" s="952"/>
      <c r="GVB3" s="952"/>
      <c r="GVC3" s="952"/>
      <c r="GVD3" s="952"/>
      <c r="GVE3" s="952"/>
      <c r="GVF3" s="952"/>
      <c r="GVG3" s="952"/>
      <c r="GVH3" s="952"/>
      <c r="GVI3" s="952"/>
      <c r="GVJ3" s="952"/>
      <c r="GVK3" s="952"/>
      <c r="GVL3" s="952"/>
      <c r="GVM3" s="952"/>
      <c r="GVN3" s="952"/>
      <c r="GVO3" s="952"/>
      <c r="GVP3" s="952"/>
      <c r="GVQ3" s="952"/>
      <c r="GVR3" s="952"/>
      <c r="GVS3" s="952"/>
      <c r="GVT3" s="952"/>
      <c r="GVU3" s="952"/>
      <c r="GVV3" s="952"/>
      <c r="GVW3" s="952"/>
      <c r="GVX3" s="952"/>
      <c r="GVY3" s="952"/>
      <c r="GVZ3" s="952"/>
      <c r="GWA3" s="952"/>
      <c r="GWB3" s="952"/>
      <c r="GWC3" s="952"/>
      <c r="GWD3" s="952"/>
      <c r="GWE3" s="952"/>
      <c r="GWF3" s="952"/>
      <c r="GWG3" s="952"/>
      <c r="GWH3" s="952"/>
      <c r="GWI3" s="952"/>
      <c r="GWJ3" s="952"/>
      <c r="GWK3" s="952"/>
      <c r="GWL3" s="952"/>
      <c r="GWM3" s="952"/>
      <c r="GWN3" s="952"/>
      <c r="GWO3" s="952"/>
      <c r="GWP3" s="952"/>
      <c r="GWQ3" s="952"/>
      <c r="GWR3" s="952"/>
      <c r="GWS3" s="952"/>
      <c r="GWT3" s="952"/>
      <c r="GWU3" s="952"/>
      <c r="GWV3" s="952"/>
      <c r="GWW3" s="952"/>
      <c r="GWX3" s="952"/>
      <c r="GWY3" s="952"/>
      <c r="GWZ3" s="952"/>
      <c r="GXA3" s="952"/>
      <c r="GXB3" s="952"/>
      <c r="GXC3" s="952"/>
      <c r="GXD3" s="952"/>
      <c r="GXE3" s="952"/>
      <c r="GXF3" s="952"/>
      <c r="GXG3" s="952"/>
      <c r="GXH3" s="952"/>
      <c r="GXI3" s="952"/>
      <c r="GXJ3" s="952"/>
      <c r="GXK3" s="952"/>
      <c r="GXL3" s="952"/>
      <c r="GXM3" s="952"/>
      <c r="GXN3" s="952"/>
      <c r="GXO3" s="952"/>
      <c r="GXP3" s="952"/>
      <c r="GXQ3" s="952"/>
      <c r="GXR3" s="952"/>
      <c r="GXS3" s="952"/>
      <c r="GXT3" s="952"/>
      <c r="GXU3" s="952"/>
      <c r="GXV3" s="952"/>
      <c r="GXW3" s="952"/>
      <c r="GXX3" s="952"/>
      <c r="GXY3" s="952"/>
      <c r="GXZ3" s="952"/>
      <c r="GYA3" s="952"/>
      <c r="GYB3" s="952"/>
      <c r="GYC3" s="952"/>
      <c r="GYD3" s="952"/>
      <c r="GYE3" s="952"/>
      <c r="GYF3" s="952"/>
      <c r="GYG3" s="952"/>
      <c r="GYH3" s="952"/>
      <c r="GYI3" s="952"/>
      <c r="GYJ3" s="952"/>
      <c r="GYK3" s="952"/>
      <c r="GYL3" s="952"/>
      <c r="GYM3" s="952"/>
      <c r="GYN3" s="952"/>
      <c r="GYO3" s="952"/>
      <c r="GYP3" s="952"/>
      <c r="GYQ3" s="952"/>
      <c r="GYR3" s="952"/>
      <c r="GYS3" s="952"/>
      <c r="GYT3" s="952"/>
      <c r="GYU3" s="952"/>
      <c r="GYV3" s="952"/>
      <c r="GYW3" s="952"/>
      <c r="GYX3" s="952"/>
      <c r="GYY3" s="952"/>
      <c r="GYZ3" s="952"/>
      <c r="GZA3" s="952"/>
      <c r="GZB3" s="952"/>
      <c r="GZC3" s="952"/>
      <c r="GZD3" s="952"/>
      <c r="GZE3" s="952"/>
      <c r="GZF3" s="952"/>
      <c r="GZG3" s="952"/>
      <c r="GZH3" s="952"/>
      <c r="GZI3" s="952"/>
      <c r="GZJ3" s="952"/>
      <c r="GZK3" s="952"/>
      <c r="GZL3" s="952"/>
      <c r="GZM3" s="952"/>
      <c r="GZN3" s="952"/>
      <c r="GZO3" s="952"/>
      <c r="GZP3" s="952"/>
      <c r="GZQ3" s="952"/>
      <c r="GZR3" s="952"/>
      <c r="GZS3" s="952"/>
      <c r="GZT3" s="952"/>
      <c r="GZU3" s="952"/>
      <c r="GZV3" s="952"/>
      <c r="GZW3" s="952"/>
      <c r="GZX3" s="952"/>
      <c r="GZY3" s="952"/>
      <c r="GZZ3" s="952"/>
      <c r="HAA3" s="952"/>
      <c r="HAB3" s="952"/>
      <c r="HAC3" s="952"/>
      <c r="HAD3" s="952"/>
      <c r="HAE3" s="952"/>
      <c r="HAF3" s="952"/>
      <c r="HAG3" s="952"/>
      <c r="HAH3" s="952"/>
      <c r="HAI3" s="952"/>
      <c r="HAJ3" s="952"/>
      <c r="HAK3" s="952"/>
      <c r="HAL3" s="952"/>
      <c r="HAM3" s="952"/>
      <c r="HAN3" s="952"/>
      <c r="HAO3" s="952"/>
      <c r="HAP3" s="952"/>
      <c r="HAQ3" s="952"/>
      <c r="HAR3" s="952"/>
      <c r="HAS3" s="952"/>
      <c r="HAT3" s="952"/>
      <c r="HAU3" s="952"/>
      <c r="HAV3" s="952"/>
      <c r="HAW3" s="952"/>
      <c r="HAX3" s="952"/>
      <c r="HAY3" s="952"/>
      <c r="HAZ3" s="952"/>
      <c r="HBA3" s="952"/>
      <c r="HBB3" s="952"/>
      <c r="HBC3" s="952"/>
      <c r="HBD3" s="952"/>
      <c r="HBE3" s="952"/>
      <c r="HBF3" s="952"/>
      <c r="HBG3" s="952"/>
      <c r="HBH3" s="952"/>
      <c r="HBI3" s="952"/>
      <c r="HBJ3" s="952"/>
      <c r="HBK3" s="952"/>
      <c r="HBL3" s="952"/>
      <c r="HBM3" s="952"/>
      <c r="HBN3" s="952"/>
      <c r="HBO3" s="952"/>
      <c r="HBP3" s="952"/>
      <c r="HBQ3" s="952"/>
      <c r="HBR3" s="952"/>
      <c r="HBS3" s="952"/>
      <c r="HBT3" s="952"/>
      <c r="HBU3" s="952"/>
      <c r="HBV3" s="952"/>
      <c r="HBW3" s="952"/>
      <c r="HBX3" s="952"/>
      <c r="HBY3" s="952"/>
      <c r="HBZ3" s="952"/>
      <c r="HCA3" s="952"/>
      <c r="HCB3" s="952"/>
      <c r="HCC3" s="952"/>
      <c r="HCD3" s="952"/>
      <c r="HCE3" s="952"/>
      <c r="HCF3" s="952"/>
      <c r="HCG3" s="952"/>
      <c r="HCH3" s="952"/>
      <c r="HCI3" s="952"/>
      <c r="HCJ3" s="952"/>
      <c r="HCK3" s="952"/>
      <c r="HCL3" s="952"/>
      <c r="HCM3" s="952"/>
      <c r="HCN3" s="952"/>
      <c r="HCO3" s="952"/>
      <c r="HCP3" s="952"/>
      <c r="HCQ3" s="952"/>
      <c r="HCR3" s="952"/>
      <c r="HCS3" s="952"/>
      <c r="HCT3" s="952"/>
      <c r="HCU3" s="952"/>
      <c r="HCV3" s="952"/>
      <c r="HCW3" s="952"/>
      <c r="HCX3" s="952"/>
      <c r="HCY3" s="952"/>
      <c r="HCZ3" s="952"/>
      <c r="HDA3" s="952"/>
      <c r="HDB3" s="952"/>
      <c r="HDC3" s="952"/>
      <c r="HDD3" s="952"/>
      <c r="HDE3" s="952"/>
      <c r="HDF3" s="952"/>
      <c r="HDG3" s="952"/>
      <c r="HDH3" s="952"/>
      <c r="HDI3" s="952"/>
      <c r="HDJ3" s="952"/>
      <c r="HDK3" s="952"/>
      <c r="HDL3" s="952"/>
      <c r="HDM3" s="952"/>
      <c r="HDN3" s="952"/>
      <c r="HDO3" s="952"/>
      <c r="HDP3" s="952"/>
      <c r="HDQ3" s="952"/>
      <c r="HDR3" s="952"/>
      <c r="HDS3" s="952"/>
      <c r="HDT3" s="952"/>
      <c r="HDU3" s="952"/>
      <c r="HDV3" s="952"/>
      <c r="HDW3" s="952"/>
      <c r="HDX3" s="952"/>
      <c r="HDY3" s="952"/>
      <c r="HDZ3" s="952"/>
      <c r="HEA3" s="952"/>
      <c r="HEB3" s="952"/>
      <c r="HEC3" s="952"/>
      <c r="HED3" s="952"/>
      <c r="HEE3" s="952"/>
      <c r="HEF3" s="952"/>
      <c r="HEG3" s="952"/>
      <c r="HEH3" s="952"/>
      <c r="HEI3" s="952"/>
      <c r="HEJ3" s="952"/>
      <c r="HEK3" s="952"/>
      <c r="HEL3" s="952"/>
      <c r="HEM3" s="952"/>
      <c r="HEN3" s="952"/>
      <c r="HEO3" s="952"/>
      <c r="HEP3" s="952"/>
      <c r="HEQ3" s="952"/>
      <c r="HER3" s="952"/>
      <c r="HES3" s="952"/>
      <c r="HET3" s="952"/>
      <c r="HEU3" s="952"/>
      <c r="HEV3" s="952"/>
      <c r="HEW3" s="952"/>
      <c r="HEX3" s="952"/>
      <c r="HEY3" s="952"/>
      <c r="HEZ3" s="952"/>
      <c r="HFA3" s="952"/>
      <c r="HFB3" s="952"/>
      <c r="HFC3" s="952"/>
      <c r="HFD3" s="952"/>
      <c r="HFE3" s="952"/>
      <c r="HFF3" s="952"/>
      <c r="HFG3" s="952"/>
      <c r="HFH3" s="952"/>
      <c r="HFI3" s="952"/>
      <c r="HFJ3" s="952"/>
      <c r="HFK3" s="952"/>
      <c r="HFL3" s="952"/>
      <c r="HFM3" s="952"/>
      <c r="HFN3" s="952"/>
      <c r="HFO3" s="952"/>
      <c r="HFP3" s="952"/>
      <c r="HFQ3" s="952"/>
      <c r="HFR3" s="952"/>
      <c r="HFS3" s="952"/>
      <c r="HFT3" s="952"/>
      <c r="HFU3" s="952"/>
      <c r="HFV3" s="952"/>
      <c r="HFW3" s="952"/>
      <c r="HFX3" s="952"/>
      <c r="HFY3" s="952"/>
      <c r="HFZ3" s="952"/>
      <c r="HGA3" s="952"/>
      <c r="HGB3" s="952"/>
      <c r="HGC3" s="952"/>
      <c r="HGD3" s="952"/>
      <c r="HGE3" s="952"/>
      <c r="HGF3" s="952"/>
      <c r="HGG3" s="952"/>
      <c r="HGH3" s="952"/>
      <c r="HGI3" s="952"/>
      <c r="HGJ3" s="952"/>
      <c r="HGK3" s="952"/>
      <c r="HGL3" s="952"/>
      <c r="HGM3" s="952"/>
      <c r="HGN3" s="952"/>
      <c r="HGO3" s="952"/>
      <c r="HGP3" s="952"/>
      <c r="HGQ3" s="952"/>
      <c r="HGR3" s="952"/>
      <c r="HGS3" s="952"/>
      <c r="HGT3" s="952"/>
      <c r="HGU3" s="952"/>
      <c r="HGV3" s="952"/>
      <c r="HGW3" s="952"/>
      <c r="HGX3" s="952"/>
      <c r="HGY3" s="952"/>
      <c r="HGZ3" s="952"/>
      <c r="HHA3" s="952"/>
      <c r="HHB3" s="952"/>
      <c r="HHC3" s="952"/>
      <c r="HHD3" s="952"/>
      <c r="HHE3" s="952"/>
      <c r="HHF3" s="952"/>
      <c r="HHG3" s="952"/>
      <c r="HHH3" s="952"/>
      <c r="HHI3" s="952"/>
      <c r="HHJ3" s="952"/>
      <c r="HHK3" s="952"/>
      <c r="HHL3" s="952"/>
      <c r="HHM3" s="952"/>
      <c r="HHN3" s="952"/>
      <c r="HHO3" s="952"/>
      <c r="HHP3" s="952"/>
      <c r="HHQ3" s="952"/>
      <c r="HHR3" s="952"/>
      <c r="HHS3" s="952"/>
      <c r="HHT3" s="952"/>
      <c r="HHU3" s="952"/>
      <c r="HHV3" s="952"/>
      <c r="HHW3" s="952"/>
      <c r="HHX3" s="952"/>
      <c r="HHY3" s="952"/>
      <c r="HHZ3" s="952"/>
      <c r="HIA3" s="952"/>
      <c r="HIB3" s="952"/>
      <c r="HIC3" s="952"/>
      <c r="HID3" s="952"/>
      <c r="HIE3" s="952"/>
      <c r="HIF3" s="952"/>
      <c r="HIG3" s="952"/>
      <c r="HIH3" s="952"/>
      <c r="HII3" s="952"/>
      <c r="HIJ3" s="952"/>
      <c r="HIK3" s="952"/>
      <c r="HIL3" s="952"/>
      <c r="HIM3" s="952"/>
      <c r="HIN3" s="952"/>
      <c r="HIO3" s="952"/>
      <c r="HIP3" s="952"/>
      <c r="HIQ3" s="952"/>
      <c r="HIR3" s="952"/>
      <c r="HIS3" s="952"/>
      <c r="HIT3" s="952"/>
      <c r="HIU3" s="952"/>
      <c r="HIV3" s="952"/>
      <c r="HIW3" s="952"/>
      <c r="HIX3" s="952"/>
      <c r="HIY3" s="952"/>
      <c r="HIZ3" s="952"/>
      <c r="HJA3" s="952"/>
      <c r="HJB3" s="952"/>
      <c r="HJC3" s="952"/>
      <c r="HJD3" s="952"/>
      <c r="HJE3" s="952"/>
      <c r="HJF3" s="952"/>
      <c r="HJG3" s="952"/>
      <c r="HJH3" s="952"/>
      <c r="HJI3" s="952"/>
      <c r="HJJ3" s="952"/>
      <c r="HJK3" s="952"/>
      <c r="HJL3" s="952"/>
      <c r="HJM3" s="952"/>
      <c r="HJN3" s="952"/>
      <c r="HJO3" s="952"/>
      <c r="HJP3" s="952"/>
      <c r="HJQ3" s="952"/>
      <c r="HJR3" s="952"/>
      <c r="HJS3" s="952"/>
      <c r="HJT3" s="952"/>
      <c r="HJU3" s="952"/>
      <c r="HJV3" s="952"/>
      <c r="HJW3" s="952"/>
      <c r="HJX3" s="952"/>
      <c r="HJY3" s="952"/>
      <c r="HJZ3" s="952"/>
      <c r="HKA3" s="952"/>
      <c r="HKB3" s="952"/>
      <c r="HKC3" s="952"/>
      <c r="HKD3" s="952"/>
      <c r="HKE3" s="952"/>
      <c r="HKF3" s="952"/>
      <c r="HKG3" s="952"/>
      <c r="HKH3" s="952"/>
      <c r="HKI3" s="952"/>
      <c r="HKJ3" s="952"/>
      <c r="HKK3" s="952"/>
      <c r="HKL3" s="952"/>
      <c r="HKM3" s="952"/>
      <c r="HKN3" s="952"/>
      <c r="HKO3" s="952"/>
      <c r="HKP3" s="952"/>
      <c r="HKQ3" s="952"/>
      <c r="HKR3" s="952"/>
      <c r="HKS3" s="952"/>
      <c r="HKT3" s="952"/>
      <c r="HKU3" s="952"/>
      <c r="HKV3" s="952"/>
      <c r="HKW3" s="952"/>
      <c r="HKX3" s="952"/>
      <c r="HKY3" s="952"/>
      <c r="HKZ3" s="952"/>
      <c r="HLA3" s="952"/>
      <c r="HLB3" s="952"/>
      <c r="HLC3" s="952"/>
      <c r="HLD3" s="952"/>
      <c r="HLE3" s="952"/>
      <c r="HLF3" s="952"/>
      <c r="HLG3" s="952"/>
      <c r="HLH3" s="952"/>
      <c r="HLI3" s="952"/>
      <c r="HLJ3" s="952"/>
      <c r="HLK3" s="952"/>
      <c r="HLL3" s="952"/>
      <c r="HLM3" s="952"/>
      <c r="HLN3" s="952"/>
      <c r="HLO3" s="952"/>
      <c r="HLP3" s="952"/>
      <c r="HLQ3" s="952"/>
      <c r="HLR3" s="952"/>
      <c r="HLS3" s="952"/>
      <c r="HLT3" s="952"/>
      <c r="HLU3" s="952"/>
      <c r="HLV3" s="952"/>
      <c r="HLW3" s="952"/>
      <c r="HLX3" s="952"/>
      <c r="HLY3" s="952"/>
      <c r="HLZ3" s="952"/>
      <c r="HMA3" s="952"/>
      <c r="HMB3" s="952"/>
      <c r="HMC3" s="952"/>
      <c r="HMD3" s="952"/>
      <c r="HME3" s="952"/>
      <c r="HMF3" s="952"/>
      <c r="HMG3" s="952"/>
      <c r="HMH3" s="952"/>
      <c r="HMI3" s="952"/>
      <c r="HMJ3" s="952"/>
      <c r="HMK3" s="952"/>
      <c r="HML3" s="952"/>
      <c r="HMM3" s="952"/>
      <c r="HMN3" s="952"/>
      <c r="HMO3" s="952"/>
      <c r="HMP3" s="952"/>
      <c r="HMQ3" s="952"/>
      <c r="HMR3" s="952"/>
      <c r="HMS3" s="952"/>
      <c r="HMT3" s="952"/>
      <c r="HMU3" s="952"/>
      <c r="HMV3" s="952"/>
      <c r="HMW3" s="952"/>
      <c r="HMX3" s="952"/>
      <c r="HMY3" s="952"/>
      <c r="HMZ3" s="952"/>
      <c r="HNA3" s="952"/>
      <c r="HNB3" s="952"/>
      <c r="HNC3" s="952"/>
      <c r="HND3" s="952"/>
      <c r="HNE3" s="952"/>
      <c r="HNF3" s="952"/>
      <c r="HNG3" s="952"/>
      <c r="HNH3" s="952"/>
      <c r="HNI3" s="952"/>
      <c r="HNJ3" s="952"/>
      <c r="HNK3" s="952"/>
      <c r="HNL3" s="952"/>
      <c r="HNM3" s="952"/>
      <c r="HNN3" s="952"/>
      <c r="HNO3" s="952"/>
      <c r="HNP3" s="952"/>
      <c r="HNQ3" s="952"/>
      <c r="HNR3" s="952"/>
      <c r="HNS3" s="952"/>
      <c r="HNT3" s="952"/>
      <c r="HNU3" s="952"/>
      <c r="HNV3" s="952"/>
      <c r="HNW3" s="952"/>
      <c r="HNX3" s="952"/>
      <c r="HNY3" s="952"/>
      <c r="HNZ3" s="952"/>
      <c r="HOA3" s="952"/>
      <c r="HOB3" s="952"/>
      <c r="HOC3" s="952"/>
      <c r="HOD3" s="952"/>
      <c r="HOE3" s="952"/>
      <c r="HOF3" s="952"/>
      <c r="HOG3" s="952"/>
      <c r="HOH3" s="952"/>
      <c r="HOI3" s="952"/>
      <c r="HOJ3" s="952"/>
      <c r="HOK3" s="952"/>
      <c r="HOL3" s="952"/>
      <c r="HOM3" s="952"/>
      <c r="HON3" s="952"/>
      <c r="HOO3" s="952"/>
      <c r="HOP3" s="952"/>
      <c r="HOQ3" s="952"/>
      <c r="HOR3" s="952"/>
      <c r="HOS3" s="952"/>
      <c r="HOT3" s="952"/>
      <c r="HOU3" s="952"/>
      <c r="HOV3" s="952"/>
      <c r="HOW3" s="952"/>
      <c r="HOX3" s="952"/>
      <c r="HOY3" s="952"/>
      <c r="HOZ3" s="952"/>
      <c r="HPA3" s="952"/>
      <c r="HPB3" s="952"/>
      <c r="HPC3" s="952"/>
      <c r="HPD3" s="952"/>
      <c r="HPE3" s="952"/>
      <c r="HPF3" s="952"/>
      <c r="HPG3" s="952"/>
      <c r="HPH3" s="952"/>
      <c r="HPI3" s="952"/>
      <c r="HPJ3" s="952"/>
      <c r="HPK3" s="952"/>
      <c r="HPL3" s="952"/>
      <c r="HPM3" s="952"/>
      <c r="HPN3" s="952"/>
      <c r="HPO3" s="952"/>
      <c r="HPP3" s="952"/>
      <c r="HPQ3" s="952"/>
      <c r="HPR3" s="952"/>
      <c r="HPS3" s="952"/>
      <c r="HPT3" s="952"/>
      <c r="HPU3" s="952"/>
      <c r="HPV3" s="952"/>
      <c r="HPW3" s="952"/>
      <c r="HPX3" s="952"/>
      <c r="HPY3" s="952"/>
      <c r="HPZ3" s="952"/>
      <c r="HQA3" s="952"/>
      <c r="HQB3" s="952"/>
      <c r="HQC3" s="952"/>
      <c r="HQD3" s="952"/>
      <c r="HQE3" s="952"/>
      <c r="HQF3" s="952"/>
      <c r="HQG3" s="952"/>
      <c r="HQH3" s="952"/>
      <c r="HQI3" s="952"/>
      <c r="HQJ3" s="952"/>
      <c r="HQK3" s="952"/>
      <c r="HQL3" s="952"/>
      <c r="HQM3" s="952"/>
      <c r="HQN3" s="952"/>
      <c r="HQO3" s="952"/>
      <c r="HQP3" s="952"/>
      <c r="HQQ3" s="952"/>
      <c r="HQR3" s="952"/>
      <c r="HQS3" s="952"/>
      <c r="HQT3" s="952"/>
      <c r="HQU3" s="952"/>
      <c r="HQV3" s="952"/>
      <c r="HQW3" s="952"/>
      <c r="HQX3" s="952"/>
      <c r="HQY3" s="952"/>
      <c r="HQZ3" s="952"/>
      <c r="HRA3" s="952"/>
      <c r="HRB3" s="952"/>
      <c r="HRC3" s="952"/>
      <c r="HRD3" s="952"/>
      <c r="HRE3" s="952"/>
      <c r="HRF3" s="952"/>
      <c r="HRG3" s="952"/>
      <c r="HRH3" s="952"/>
      <c r="HRI3" s="952"/>
      <c r="HRJ3" s="952"/>
      <c r="HRK3" s="952"/>
      <c r="HRL3" s="952"/>
      <c r="HRM3" s="952"/>
      <c r="HRN3" s="952"/>
      <c r="HRO3" s="952"/>
      <c r="HRP3" s="952"/>
      <c r="HRQ3" s="952"/>
      <c r="HRR3" s="952"/>
      <c r="HRS3" s="952"/>
      <c r="HRT3" s="952"/>
      <c r="HRU3" s="952"/>
      <c r="HRV3" s="952"/>
      <c r="HRW3" s="952"/>
      <c r="HRX3" s="952"/>
      <c r="HRY3" s="952"/>
      <c r="HRZ3" s="952"/>
      <c r="HSA3" s="952"/>
      <c r="HSB3" s="952"/>
      <c r="HSC3" s="952"/>
      <c r="HSD3" s="952"/>
      <c r="HSE3" s="952"/>
      <c r="HSF3" s="952"/>
      <c r="HSG3" s="952"/>
      <c r="HSH3" s="952"/>
      <c r="HSI3" s="952"/>
      <c r="HSJ3" s="952"/>
      <c r="HSK3" s="952"/>
      <c r="HSL3" s="952"/>
      <c r="HSM3" s="952"/>
      <c r="HSN3" s="952"/>
      <c r="HSO3" s="952"/>
      <c r="HSP3" s="952"/>
      <c r="HSQ3" s="952"/>
      <c r="HSR3" s="952"/>
      <c r="HSS3" s="952"/>
      <c r="HST3" s="952"/>
      <c r="HSU3" s="952"/>
      <c r="HSV3" s="952"/>
      <c r="HSW3" s="952"/>
      <c r="HSX3" s="952"/>
      <c r="HSY3" s="952"/>
      <c r="HSZ3" s="952"/>
      <c r="HTA3" s="952"/>
      <c r="HTB3" s="952"/>
      <c r="HTC3" s="952"/>
      <c r="HTD3" s="952"/>
      <c r="HTE3" s="952"/>
      <c r="HTF3" s="952"/>
      <c r="HTG3" s="952"/>
      <c r="HTH3" s="952"/>
      <c r="HTI3" s="952"/>
      <c r="HTJ3" s="952"/>
      <c r="HTK3" s="952"/>
      <c r="HTL3" s="952"/>
      <c r="HTM3" s="952"/>
      <c r="HTN3" s="952"/>
      <c r="HTO3" s="952"/>
      <c r="HTP3" s="952"/>
      <c r="HTQ3" s="952"/>
      <c r="HTR3" s="952"/>
      <c r="HTS3" s="952"/>
      <c r="HTT3" s="952"/>
      <c r="HTU3" s="952"/>
      <c r="HTV3" s="952"/>
      <c r="HTW3" s="952"/>
      <c r="HTX3" s="952"/>
      <c r="HTY3" s="952"/>
      <c r="HTZ3" s="952"/>
      <c r="HUA3" s="952"/>
      <c r="HUB3" s="952"/>
      <c r="HUC3" s="952"/>
      <c r="HUD3" s="952"/>
      <c r="HUE3" s="952"/>
      <c r="HUF3" s="952"/>
      <c r="HUG3" s="952"/>
      <c r="HUH3" s="952"/>
      <c r="HUI3" s="952"/>
      <c r="HUJ3" s="952"/>
      <c r="HUK3" s="952"/>
      <c r="HUL3" s="952"/>
      <c r="HUM3" s="952"/>
      <c r="HUN3" s="952"/>
      <c r="HUO3" s="952"/>
      <c r="HUP3" s="952"/>
      <c r="HUQ3" s="952"/>
      <c r="HUR3" s="952"/>
      <c r="HUS3" s="952"/>
      <c r="HUT3" s="952"/>
      <c r="HUU3" s="952"/>
      <c r="HUV3" s="952"/>
      <c r="HUW3" s="952"/>
      <c r="HUX3" s="952"/>
      <c r="HUY3" s="952"/>
      <c r="HUZ3" s="952"/>
      <c r="HVA3" s="952"/>
      <c r="HVB3" s="952"/>
      <c r="HVC3" s="952"/>
      <c r="HVD3" s="952"/>
      <c r="HVE3" s="952"/>
      <c r="HVF3" s="952"/>
      <c r="HVG3" s="952"/>
      <c r="HVH3" s="952"/>
      <c r="HVI3" s="952"/>
      <c r="HVJ3" s="952"/>
      <c r="HVK3" s="952"/>
      <c r="HVL3" s="952"/>
      <c r="HVM3" s="952"/>
      <c r="HVN3" s="952"/>
      <c r="HVO3" s="952"/>
      <c r="HVP3" s="952"/>
      <c r="HVQ3" s="952"/>
      <c r="HVR3" s="952"/>
      <c r="HVS3" s="952"/>
      <c r="HVT3" s="952"/>
      <c r="HVU3" s="952"/>
      <c r="HVV3" s="952"/>
      <c r="HVW3" s="952"/>
      <c r="HVX3" s="952"/>
      <c r="HVY3" s="952"/>
      <c r="HVZ3" s="952"/>
      <c r="HWA3" s="952"/>
      <c r="HWB3" s="952"/>
      <c r="HWC3" s="952"/>
      <c r="HWD3" s="952"/>
      <c r="HWE3" s="952"/>
      <c r="HWF3" s="952"/>
      <c r="HWG3" s="952"/>
      <c r="HWH3" s="952"/>
      <c r="HWI3" s="952"/>
      <c r="HWJ3" s="952"/>
      <c r="HWK3" s="952"/>
      <c r="HWL3" s="952"/>
      <c r="HWM3" s="952"/>
      <c r="HWN3" s="952"/>
      <c r="HWO3" s="952"/>
      <c r="HWP3" s="952"/>
      <c r="HWQ3" s="952"/>
      <c r="HWR3" s="952"/>
      <c r="HWS3" s="952"/>
      <c r="HWT3" s="952"/>
      <c r="HWU3" s="952"/>
      <c r="HWV3" s="952"/>
      <c r="HWW3" s="952"/>
      <c r="HWX3" s="952"/>
      <c r="HWY3" s="952"/>
      <c r="HWZ3" s="952"/>
      <c r="HXA3" s="952"/>
      <c r="HXB3" s="952"/>
      <c r="HXC3" s="952"/>
      <c r="HXD3" s="952"/>
      <c r="HXE3" s="952"/>
      <c r="HXF3" s="952"/>
      <c r="HXG3" s="952"/>
      <c r="HXH3" s="952"/>
      <c r="HXI3" s="952"/>
      <c r="HXJ3" s="952"/>
      <c r="HXK3" s="952"/>
      <c r="HXL3" s="952"/>
      <c r="HXM3" s="952"/>
      <c r="HXN3" s="952"/>
      <c r="HXO3" s="952"/>
      <c r="HXP3" s="952"/>
      <c r="HXQ3" s="952"/>
      <c r="HXR3" s="952"/>
      <c r="HXS3" s="952"/>
      <c r="HXT3" s="952"/>
      <c r="HXU3" s="952"/>
      <c r="HXV3" s="952"/>
      <c r="HXW3" s="952"/>
      <c r="HXX3" s="952"/>
      <c r="HXY3" s="952"/>
      <c r="HXZ3" s="952"/>
      <c r="HYA3" s="952"/>
      <c r="HYB3" s="952"/>
      <c r="HYC3" s="952"/>
      <c r="HYD3" s="952"/>
      <c r="HYE3" s="952"/>
      <c r="HYF3" s="952"/>
      <c r="HYG3" s="952"/>
      <c r="HYH3" s="952"/>
      <c r="HYI3" s="952"/>
      <c r="HYJ3" s="952"/>
      <c r="HYK3" s="952"/>
      <c r="HYL3" s="952"/>
      <c r="HYM3" s="952"/>
      <c r="HYN3" s="952"/>
      <c r="HYO3" s="952"/>
      <c r="HYP3" s="952"/>
      <c r="HYQ3" s="952"/>
      <c r="HYR3" s="952"/>
      <c r="HYS3" s="952"/>
      <c r="HYT3" s="952"/>
      <c r="HYU3" s="952"/>
      <c r="HYV3" s="952"/>
      <c r="HYW3" s="952"/>
      <c r="HYX3" s="952"/>
      <c r="HYY3" s="952"/>
      <c r="HYZ3" s="952"/>
      <c r="HZA3" s="952"/>
      <c r="HZB3" s="952"/>
      <c r="HZC3" s="952"/>
      <c r="HZD3" s="952"/>
      <c r="HZE3" s="952"/>
      <c r="HZF3" s="952"/>
      <c r="HZG3" s="952"/>
      <c r="HZH3" s="952"/>
      <c r="HZI3" s="952"/>
      <c r="HZJ3" s="952"/>
      <c r="HZK3" s="952"/>
      <c r="HZL3" s="952"/>
      <c r="HZM3" s="952"/>
      <c r="HZN3" s="952"/>
      <c r="HZO3" s="952"/>
      <c r="HZP3" s="952"/>
      <c r="HZQ3" s="952"/>
      <c r="HZR3" s="952"/>
      <c r="HZS3" s="952"/>
      <c r="HZT3" s="952"/>
      <c r="HZU3" s="952"/>
      <c r="HZV3" s="952"/>
      <c r="HZW3" s="952"/>
      <c r="HZX3" s="952"/>
      <c r="HZY3" s="952"/>
      <c r="HZZ3" s="952"/>
      <c r="IAA3" s="952"/>
      <c r="IAB3" s="952"/>
      <c r="IAC3" s="952"/>
      <c r="IAD3" s="952"/>
      <c r="IAE3" s="952"/>
      <c r="IAF3" s="952"/>
      <c r="IAG3" s="952"/>
      <c r="IAH3" s="952"/>
      <c r="IAI3" s="952"/>
      <c r="IAJ3" s="952"/>
      <c r="IAK3" s="952"/>
      <c r="IAL3" s="952"/>
      <c r="IAM3" s="952"/>
      <c r="IAN3" s="952"/>
      <c r="IAO3" s="952"/>
      <c r="IAP3" s="952"/>
      <c r="IAQ3" s="952"/>
      <c r="IAR3" s="952"/>
      <c r="IAS3" s="952"/>
      <c r="IAT3" s="952"/>
      <c r="IAU3" s="952"/>
      <c r="IAV3" s="952"/>
      <c r="IAW3" s="952"/>
      <c r="IAX3" s="952"/>
      <c r="IAY3" s="952"/>
      <c r="IAZ3" s="952"/>
      <c r="IBA3" s="952"/>
      <c r="IBB3" s="952"/>
      <c r="IBC3" s="952"/>
      <c r="IBD3" s="952"/>
      <c r="IBE3" s="952"/>
      <c r="IBF3" s="952"/>
      <c r="IBG3" s="952"/>
      <c r="IBH3" s="952"/>
      <c r="IBI3" s="952"/>
      <c r="IBJ3" s="952"/>
      <c r="IBK3" s="952"/>
      <c r="IBL3" s="952"/>
      <c r="IBM3" s="952"/>
      <c r="IBN3" s="952"/>
      <c r="IBO3" s="952"/>
      <c r="IBP3" s="952"/>
      <c r="IBQ3" s="952"/>
      <c r="IBR3" s="952"/>
      <c r="IBS3" s="952"/>
      <c r="IBT3" s="952"/>
      <c r="IBU3" s="952"/>
      <c r="IBV3" s="952"/>
      <c r="IBW3" s="952"/>
      <c r="IBX3" s="952"/>
      <c r="IBY3" s="952"/>
      <c r="IBZ3" s="952"/>
      <c r="ICA3" s="952"/>
      <c r="ICB3" s="952"/>
      <c r="ICC3" s="952"/>
      <c r="ICD3" s="952"/>
      <c r="ICE3" s="952"/>
      <c r="ICF3" s="952"/>
      <c r="ICG3" s="952"/>
      <c r="ICH3" s="952"/>
      <c r="ICI3" s="952"/>
      <c r="ICJ3" s="952"/>
      <c r="ICK3" s="952"/>
      <c r="ICL3" s="952"/>
      <c r="ICM3" s="952"/>
      <c r="ICN3" s="952"/>
      <c r="ICO3" s="952"/>
      <c r="ICP3" s="952"/>
      <c r="ICQ3" s="952"/>
      <c r="ICR3" s="952"/>
      <c r="ICS3" s="952"/>
      <c r="ICT3" s="952"/>
      <c r="ICU3" s="952"/>
      <c r="ICV3" s="952"/>
      <c r="ICW3" s="952"/>
      <c r="ICX3" s="952"/>
      <c r="ICY3" s="952"/>
      <c r="ICZ3" s="952"/>
      <c r="IDA3" s="952"/>
      <c r="IDB3" s="952"/>
      <c r="IDC3" s="952"/>
      <c r="IDD3" s="952"/>
      <c r="IDE3" s="952"/>
      <c r="IDF3" s="952"/>
      <c r="IDG3" s="952"/>
      <c r="IDH3" s="952"/>
      <c r="IDI3" s="952"/>
      <c r="IDJ3" s="952"/>
      <c r="IDK3" s="952"/>
      <c r="IDL3" s="952"/>
      <c r="IDM3" s="952"/>
      <c r="IDN3" s="952"/>
      <c r="IDO3" s="952"/>
      <c r="IDP3" s="952"/>
      <c r="IDQ3" s="952"/>
      <c r="IDR3" s="952"/>
      <c r="IDS3" s="952"/>
      <c r="IDT3" s="952"/>
      <c r="IDU3" s="952"/>
      <c r="IDV3" s="952"/>
      <c r="IDW3" s="952"/>
      <c r="IDX3" s="952"/>
      <c r="IDY3" s="952"/>
      <c r="IDZ3" s="952"/>
      <c r="IEA3" s="952"/>
      <c r="IEB3" s="952"/>
      <c r="IEC3" s="952"/>
      <c r="IED3" s="952"/>
      <c r="IEE3" s="952"/>
      <c r="IEF3" s="952"/>
      <c r="IEG3" s="952"/>
      <c r="IEH3" s="952"/>
      <c r="IEI3" s="952"/>
      <c r="IEJ3" s="952"/>
      <c r="IEK3" s="952"/>
      <c r="IEL3" s="952"/>
      <c r="IEM3" s="952"/>
      <c r="IEN3" s="952"/>
      <c r="IEO3" s="952"/>
      <c r="IEP3" s="952"/>
      <c r="IEQ3" s="952"/>
      <c r="IER3" s="952"/>
      <c r="IES3" s="952"/>
      <c r="IET3" s="952"/>
      <c r="IEU3" s="952"/>
      <c r="IEV3" s="952"/>
      <c r="IEW3" s="952"/>
      <c r="IEX3" s="952"/>
      <c r="IEY3" s="952"/>
      <c r="IEZ3" s="952"/>
      <c r="IFA3" s="952"/>
      <c r="IFB3" s="952"/>
      <c r="IFC3" s="952"/>
      <c r="IFD3" s="952"/>
      <c r="IFE3" s="952"/>
      <c r="IFF3" s="952"/>
      <c r="IFG3" s="952"/>
      <c r="IFH3" s="952"/>
      <c r="IFI3" s="952"/>
      <c r="IFJ3" s="952"/>
      <c r="IFK3" s="952"/>
      <c r="IFL3" s="952"/>
      <c r="IFM3" s="952"/>
      <c r="IFN3" s="952"/>
      <c r="IFO3" s="952"/>
      <c r="IFP3" s="952"/>
      <c r="IFQ3" s="952"/>
      <c r="IFR3" s="952"/>
      <c r="IFS3" s="952"/>
      <c r="IFT3" s="952"/>
      <c r="IFU3" s="952"/>
      <c r="IFV3" s="952"/>
      <c r="IFW3" s="952"/>
      <c r="IFX3" s="952"/>
      <c r="IFY3" s="952"/>
      <c r="IFZ3" s="952"/>
      <c r="IGA3" s="952"/>
      <c r="IGB3" s="952"/>
      <c r="IGC3" s="952"/>
      <c r="IGD3" s="952"/>
      <c r="IGE3" s="952"/>
      <c r="IGF3" s="952"/>
      <c r="IGG3" s="952"/>
      <c r="IGH3" s="952"/>
      <c r="IGI3" s="952"/>
      <c r="IGJ3" s="952"/>
      <c r="IGK3" s="952"/>
      <c r="IGL3" s="952"/>
      <c r="IGM3" s="952"/>
      <c r="IGN3" s="952"/>
      <c r="IGO3" s="952"/>
      <c r="IGP3" s="952"/>
      <c r="IGQ3" s="952"/>
      <c r="IGR3" s="952"/>
      <c r="IGS3" s="952"/>
      <c r="IGT3" s="952"/>
      <c r="IGU3" s="952"/>
      <c r="IGV3" s="952"/>
      <c r="IGW3" s="952"/>
      <c r="IGX3" s="952"/>
      <c r="IGY3" s="952"/>
      <c r="IGZ3" s="952"/>
      <c r="IHA3" s="952"/>
      <c r="IHB3" s="952"/>
      <c r="IHC3" s="952"/>
      <c r="IHD3" s="952"/>
      <c r="IHE3" s="952"/>
      <c r="IHF3" s="952"/>
      <c r="IHG3" s="952"/>
      <c r="IHH3" s="952"/>
      <c r="IHI3" s="952"/>
      <c r="IHJ3" s="952"/>
      <c r="IHK3" s="952"/>
      <c r="IHL3" s="952"/>
      <c r="IHM3" s="952"/>
      <c r="IHN3" s="952"/>
      <c r="IHO3" s="952"/>
      <c r="IHP3" s="952"/>
      <c r="IHQ3" s="952"/>
      <c r="IHR3" s="952"/>
      <c r="IHS3" s="952"/>
      <c r="IHT3" s="952"/>
      <c r="IHU3" s="952"/>
      <c r="IHV3" s="952"/>
      <c r="IHW3" s="952"/>
      <c r="IHX3" s="952"/>
      <c r="IHY3" s="952"/>
      <c r="IHZ3" s="952"/>
      <c r="IIA3" s="952"/>
      <c r="IIB3" s="952"/>
      <c r="IIC3" s="952"/>
      <c r="IID3" s="952"/>
      <c r="IIE3" s="952"/>
      <c r="IIF3" s="952"/>
      <c r="IIG3" s="952"/>
      <c r="IIH3" s="952"/>
      <c r="III3" s="952"/>
      <c r="IIJ3" s="952"/>
      <c r="IIK3" s="952"/>
      <c r="IIL3" s="952"/>
      <c r="IIM3" s="952"/>
      <c r="IIN3" s="952"/>
      <c r="IIO3" s="952"/>
      <c r="IIP3" s="952"/>
      <c r="IIQ3" s="952"/>
      <c r="IIR3" s="952"/>
      <c r="IIS3" s="952"/>
      <c r="IIT3" s="952"/>
      <c r="IIU3" s="952"/>
      <c r="IIV3" s="952"/>
      <c r="IIW3" s="952"/>
      <c r="IIX3" s="952"/>
      <c r="IIY3" s="952"/>
      <c r="IIZ3" s="952"/>
      <c r="IJA3" s="952"/>
      <c r="IJB3" s="952"/>
      <c r="IJC3" s="952"/>
      <c r="IJD3" s="952"/>
      <c r="IJE3" s="952"/>
      <c r="IJF3" s="952"/>
      <c r="IJG3" s="952"/>
      <c r="IJH3" s="952"/>
      <c r="IJI3" s="952"/>
      <c r="IJJ3" s="952"/>
      <c r="IJK3" s="952"/>
      <c r="IJL3" s="952"/>
      <c r="IJM3" s="952"/>
      <c r="IJN3" s="952"/>
      <c r="IJO3" s="952"/>
      <c r="IJP3" s="952"/>
      <c r="IJQ3" s="952"/>
      <c r="IJR3" s="952"/>
      <c r="IJS3" s="952"/>
      <c r="IJT3" s="952"/>
      <c r="IJU3" s="952"/>
      <c r="IJV3" s="952"/>
      <c r="IJW3" s="952"/>
      <c r="IJX3" s="952"/>
      <c r="IJY3" s="952"/>
      <c r="IJZ3" s="952"/>
      <c r="IKA3" s="952"/>
      <c r="IKB3" s="952"/>
      <c r="IKC3" s="952"/>
      <c r="IKD3" s="952"/>
      <c r="IKE3" s="952"/>
      <c r="IKF3" s="952"/>
      <c r="IKG3" s="952"/>
      <c r="IKH3" s="952"/>
      <c r="IKI3" s="952"/>
      <c r="IKJ3" s="952"/>
      <c r="IKK3" s="952"/>
      <c r="IKL3" s="952"/>
      <c r="IKM3" s="952"/>
      <c r="IKN3" s="952"/>
      <c r="IKO3" s="952"/>
      <c r="IKP3" s="952"/>
      <c r="IKQ3" s="952"/>
      <c r="IKR3" s="952"/>
      <c r="IKS3" s="952"/>
      <c r="IKT3" s="952"/>
      <c r="IKU3" s="952"/>
      <c r="IKV3" s="952"/>
      <c r="IKW3" s="952"/>
      <c r="IKX3" s="952"/>
      <c r="IKY3" s="952"/>
      <c r="IKZ3" s="952"/>
      <c r="ILA3" s="952"/>
      <c r="ILB3" s="952"/>
      <c r="ILC3" s="952"/>
      <c r="ILD3" s="952"/>
      <c r="ILE3" s="952"/>
      <c r="ILF3" s="952"/>
      <c r="ILG3" s="952"/>
      <c r="ILH3" s="952"/>
      <c r="ILI3" s="952"/>
      <c r="ILJ3" s="952"/>
      <c r="ILK3" s="952"/>
      <c r="ILL3" s="952"/>
      <c r="ILM3" s="952"/>
      <c r="ILN3" s="952"/>
      <c r="ILO3" s="952"/>
      <c r="ILP3" s="952"/>
      <c r="ILQ3" s="952"/>
      <c r="ILR3" s="952"/>
      <c r="ILS3" s="952"/>
      <c r="ILT3" s="952"/>
      <c r="ILU3" s="952"/>
      <c r="ILV3" s="952"/>
      <c r="ILW3" s="952"/>
      <c r="ILX3" s="952"/>
      <c r="ILY3" s="952"/>
      <c r="ILZ3" s="952"/>
      <c r="IMA3" s="952"/>
      <c r="IMB3" s="952"/>
      <c r="IMC3" s="952"/>
      <c r="IMD3" s="952"/>
      <c r="IME3" s="952"/>
      <c r="IMF3" s="952"/>
      <c r="IMG3" s="952"/>
      <c r="IMH3" s="952"/>
      <c r="IMI3" s="952"/>
      <c r="IMJ3" s="952"/>
      <c r="IMK3" s="952"/>
      <c r="IML3" s="952"/>
      <c r="IMM3" s="952"/>
      <c r="IMN3" s="952"/>
      <c r="IMO3" s="952"/>
      <c r="IMP3" s="952"/>
      <c r="IMQ3" s="952"/>
      <c r="IMR3" s="952"/>
      <c r="IMS3" s="952"/>
      <c r="IMT3" s="952"/>
      <c r="IMU3" s="952"/>
      <c r="IMV3" s="952"/>
      <c r="IMW3" s="952"/>
      <c r="IMX3" s="952"/>
      <c r="IMY3" s="952"/>
      <c r="IMZ3" s="952"/>
      <c r="INA3" s="952"/>
      <c r="INB3" s="952"/>
      <c r="INC3" s="952"/>
      <c r="IND3" s="952"/>
      <c r="INE3" s="952"/>
      <c r="INF3" s="952"/>
      <c r="ING3" s="952"/>
      <c r="INH3" s="952"/>
      <c r="INI3" s="952"/>
      <c r="INJ3" s="952"/>
      <c r="INK3" s="952"/>
      <c r="INL3" s="952"/>
      <c r="INM3" s="952"/>
      <c r="INN3" s="952"/>
      <c r="INO3" s="952"/>
      <c r="INP3" s="952"/>
      <c r="INQ3" s="952"/>
      <c r="INR3" s="952"/>
      <c r="INS3" s="952"/>
      <c r="INT3" s="952"/>
      <c r="INU3" s="952"/>
      <c r="INV3" s="952"/>
      <c r="INW3" s="952"/>
      <c r="INX3" s="952"/>
      <c r="INY3" s="952"/>
      <c r="INZ3" s="952"/>
      <c r="IOA3" s="952"/>
      <c r="IOB3" s="952"/>
      <c r="IOC3" s="952"/>
      <c r="IOD3" s="952"/>
      <c r="IOE3" s="952"/>
      <c r="IOF3" s="952"/>
      <c r="IOG3" s="952"/>
      <c r="IOH3" s="952"/>
      <c r="IOI3" s="952"/>
      <c r="IOJ3" s="952"/>
      <c r="IOK3" s="952"/>
      <c r="IOL3" s="952"/>
      <c r="IOM3" s="952"/>
      <c r="ION3" s="952"/>
      <c r="IOO3" s="952"/>
      <c r="IOP3" s="952"/>
      <c r="IOQ3" s="952"/>
      <c r="IOR3" s="952"/>
      <c r="IOS3" s="952"/>
      <c r="IOT3" s="952"/>
      <c r="IOU3" s="952"/>
      <c r="IOV3" s="952"/>
      <c r="IOW3" s="952"/>
      <c r="IOX3" s="952"/>
      <c r="IOY3" s="952"/>
      <c r="IOZ3" s="952"/>
      <c r="IPA3" s="952"/>
      <c r="IPB3" s="952"/>
      <c r="IPC3" s="952"/>
      <c r="IPD3" s="952"/>
      <c r="IPE3" s="952"/>
      <c r="IPF3" s="952"/>
      <c r="IPG3" s="952"/>
      <c r="IPH3" s="952"/>
      <c r="IPI3" s="952"/>
      <c r="IPJ3" s="952"/>
      <c r="IPK3" s="952"/>
      <c r="IPL3" s="952"/>
      <c r="IPM3" s="952"/>
      <c r="IPN3" s="952"/>
      <c r="IPO3" s="952"/>
      <c r="IPP3" s="952"/>
      <c r="IPQ3" s="952"/>
      <c r="IPR3" s="952"/>
      <c r="IPS3" s="952"/>
      <c r="IPT3" s="952"/>
      <c r="IPU3" s="952"/>
      <c r="IPV3" s="952"/>
      <c r="IPW3" s="952"/>
      <c r="IPX3" s="952"/>
      <c r="IPY3" s="952"/>
      <c r="IPZ3" s="952"/>
      <c r="IQA3" s="952"/>
      <c r="IQB3" s="952"/>
      <c r="IQC3" s="952"/>
      <c r="IQD3" s="952"/>
      <c r="IQE3" s="952"/>
      <c r="IQF3" s="952"/>
      <c r="IQG3" s="952"/>
      <c r="IQH3" s="952"/>
      <c r="IQI3" s="952"/>
      <c r="IQJ3" s="952"/>
      <c r="IQK3" s="952"/>
      <c r="IQL3" s="952"/>
      <c r="IQM3" s="952"/>
      <c r="IQN3" s="952"/>
      <c r="IQO3" s="952"/>
      <c r="IQP3" s="952"/>
      <c r="IQQ3" s="952"/>
      <c r="IQR3" s="952"/>
      <c r="IQS3" s="952"/>
      <c r="IQT3" s="952"/>
      <c r="IQU3" s="952"/>
      <c r="IQV3" s="952"/>
      <c r="IQW3" s="952"/>
      <c r="IQX3" s="952"/>
      <c r="IQY3" s="952"/>
      <c r="IQZ3" s="952"/>
      <c r="IRA3" s="952"/>
      <c r="IRB3" s="952"/>
      <c r="IRC3" s="952"/>
      <c r="IRD3" s="952"/>
      <c r="IRE3" s="952"/>
      <c r="IRF3" s="952"/>
      <c r="IRG3" s="952"/>
      <c r="IRH3" s="952"/>
      <c r="IRI3" s="952"/>
      <c r="IRJ3" s="952"/>
      <c r="IRK3" s="952"/>
      <c r="IRL3" s="952"/>
      <c r="IRM3" s="952"/>
      <c r="IRN3" s="952"/>
      <c r="IRO3" s="952"/>
      <c r="IRP3" s="952"/>
      <c r="IRQ3" s="952"/>
      <c r="IRR3" s="952"/>
      <c r="IRS3" s="952"/>
      <c r="IRT3" s="952"/>
      <c r="IRU3" s="952"/>
      <c r="IRV3" s="952"/>
      <c r="IRW3" s="952"/>
      <c r="IRX3" s="952"/>
      <c r="IRY3" s="952"/>
      <c r="IRZ3" s="952"/>
      <c r="ISA3" s="952"/>
      <c r="ISB3" s="952"/>
      <c r="ISC3" s="952"/>
      <c r="ISD3" s="952"/>
      <c r="ISE3" s="952"/>
      <c r="ISF3" s="952"/>
      <c r="ISG3" s="952"/>
      <c r="ISH3" s="952"/>
      <c r="ISI3" s="952"/>
      <c r="ISJ3" s="952"/>
      <c r="ISK3" s="952"/>
      <c r="ISL3" s="952"/>
      <c r="ISM3" s="952"/>
      <c r="ISN3" s="952"/>
      <c r="ISO3" s="952"/>
      <c r="ISP3" s="952"/>
      <c r="ISQ3" s="952"/>
      <c r="ISR3" s="952"/>
      <c r="ISS3" s="952"/>
      <c r="IST3" s="952"/>
      <c r="ISU3" s="952"/>
      <c r="ISV3" s="952"/>
      <c r="ISW3" s="952"/>
      <c r="ISX3" s="952"/>
      <c r="ISY3" s="952"/>
      <c r="ISZ3" s="952"/>
      <c r="ITA3" s="952"/>
      <c r="ITB3" s="952"/>
      <c r="ITC3" s="952"/>
      <c r="ITD3" s="952"/>
      <c r="ITE3" s="952"/>
      <c r="ITF3" s="952"/>
      <c r="ITG3" s="952"/>
      <c r="ITH3" s="952"/>
      <c r="ITI3" s="952"/>
      <c r="ITJ3" s="952"/>
      <c r="ITK3" s="952"/>
      <c r="ITL3" s="952"/>
      <c r="ITM3" s="952"/>
      <c r="ITN3" s="952"/>
      <c r="ITO3" s="952"/>
      <c r="ITP3" s="952"/>
      <c r="ITQ3" s="952"/>
      <c r="ITR3" s="952"/>
      <c r="ITS3" s="952"/>
      <c r="ITT3" s="952"/>
      <c r="ITU3" s="952"/>
      <c r="ITV3" s="952"/>
      <c r="ITW3" s="952"/>
      <c r="ITX3" s="952"/>
      <c r="ITY3" s="952"/>
      <c r="ITZ3" s="952"/>
      <c r="IUA3" s="952"/>
      <c r="IUB3" s="952"/>
      <c r="IUC3" s="952"/>
      <c r="IUD3" s="952"/>
      <c r="IUE3" s="952"/>
      <c r="IUF3" s="952"/>
      <c r="IUG3" s="952"/>
      <c r="IUH3" s="952"/>
      <c r="IUI3" s="952"/>
      <c r="IUJ3" s="952"/>
      <c r="IUK3" s="952"/>
      <c r="IUL3" s="952"/>
      <c r="IUM3" s="952"/>
      <c r="IUN3" s="952"/>
      <c r="IUO3" s="952"/>
      <c r="IUP3" s="952"/>
      <c r="IUQ3" s="952"/>
      <c r="IUR3" s="952"/>
      <c r="IUS3" s="952"/>
      <c r="IUT3" s="952"/>
      <c r="IUU3" s="952"/>
      <c r="IUV3" s="952"/>
      <c r="IUW3" s="952"/>
      <c r="IUX3" s="952"/>
      <c r="IUY3" s="952"/>
      <c r="IUZ3" s="952"/>
      <c r="IVA3" s="952"/>
      <c r="IVB3" s="952"/>
      <c r="IVC3" s="952"/>
      <c r="IVD3" s="952"/>
      <c r="IVE3" s="952"/>
      <c r="IVF3" s="952"/>
      <c r="IVG3" s="952"/>
      <c r="IVH3" s="952"/>
      <c r="IVI3" s="952"/>
      <c r="IVJ3" s="952"/>
      <c r="IVK3" s="952"/>
      <c r="IVL3" s="952"/>
      <c r="IVM3" s="952"/>
      <c r="IVN3" s="952"/>
      <c r="IVO3" s="952"/>
      <c r="IVP3" s="952"/>
      <c r="IVQ3" s="952"/>
      <c r="IVR3" s="952"/>
      <c r="IVS3" s="952"/>
      <c r="IVT3" s="952"/>
      <c r="IVU3" s="952"/>
      <c r="IVV3" s="952"/>
      <c r="IVW3" s="952"/>
      <c r="IVX3" s="952"/>
      <c r="IVY3" s="952"/>
      <c r="IVZ3" s="952"/>
      <c r="IWA3" s="952"/>
      <c r="IWB3" s="952"/>
      <c r="IWC3" s="952"/>
      <c r="IWD3" s="952"/>
      <c r="IWE3" s="952"/>
      <c r="IWF3" s="952"/>
      <c r="IWG3" s="952"/>
      <c r="IWH3" s="952"/>
      <c r="IWI3" s="952"/>
      <c r="IWJ3" s="952"/>
      <c r="IWK3" s="952"/>
      <c r="IWL3" s="952"/>
      <c r="IWM3" s="952"/>
      <c r="IWN3" s="952"/>
      <c r="IWO3" s="952"/>
      <c r="IWP3" s="952"/>
      <c r="IWQ3" s="952"/>
      <c r="IWR3" s="952"/>
      <c r="IWS3" s="952"/>
      <c r="IWT3" s="952"/>
      <c r="IWU3" s="952"/>
      <c r="IWV3" s="952"/>
      <c r="IWW3" s="952"/>
      <c r="IWX3" s="952"/>
      <c r="IWY3" s="952"/>
      <c r="IWZ3" s="952"/>
      <c r="IXA3" s="952"/>
      <c r="IXB3" s="952"/>
      <c r="IXC3" s="952"/>
      <c r="IXD3" s="952"/>
      <c r="IXE3" s="952"/>
      <c r="IXF3" s="952"/>
      <c r="IXG3" s="952"/>
      <c r="IXH3" s="952"/>
      <c r="IXI3" s="952"/>
      <c r="IXJ3" s="952"/>
      <c r="IXK3" s="952"/>
      <c r="IXL3" s="952"/>
      <c r="IXM3" s="952"/>
      <c r="IXN3" s="952"/>
      <c r="IXO3" s="952"/>
      <c r="IXP3" s="952"/>
      <c r="IXQ3" s="952"/>
      <c r="IXR3" s="952"/>
      <c r="IXS3" s="952"/>
      <c r="IXT3" s="952"/>
      <c r="IXU3" s="952"/>
      <c r="IXV3" s="952"/>
      <c r="IXW3" s="952"/>
      <c r="IXX3" s="952"/>
      <c r="IXY3" s="952"/>
      <c r="IXZ3" s="952"/>
      <c r="IYA3" s="952"/>
      <c r="IYB3" s="952"/>
      <c r="IYC3" s="952"/>
      <c r="IYD3" s="952"/>
      <c r="IYE3" s="952"/>
      <c r="IYF3" s="952"/>
      <c r="IYG3" s="952"/>
      <c r="IYH3" s="952"/>
      <c r="IYI3" s="952"/>
      <c r="IYJ3" s="952"/>
      <c r="IYK3" s="952"/>
      <c r="IYL3" s="952"/>
      <c r="IYM3" s="952"/>
      <c r="IYN3" s="952"/>
      <c r="IYO3" s="952"/>
      <c r="IYP3" s="952"/>
      <c r="IYQ3" s="952"/>
      <c r="IYR3" s="952"/>
      <c r="IYS3" s="952"/>
      <c r="IYT3" s="952"/>
      <c r="IYU3" s="952"/>
      <c r="IYV3" s="952"/>
      <c r="IYW3" s="952"/>
      <c r="IYX3" s="952"/>
      <c r="IYY3" s="952"/>
      <c r="IYZ3" s="952"/>
      <c r="IZA3" s="952"/>
      <c r="IZB3" s="952"/>
      <c r="IZC3" s="952"/>
      <c r="IZD3" s="952"/>
      <c r="IZE3" s="952"/>
      <c r="IZF3" s="952"/>
      <c r="IZG3" s="952"/>
      <c r="IZH3" s="952"/>
      <c r="IZI3" s="952"/>
      <c r="IZJ3" s="952"/>
      <c r="IZK3" s="952"/>
      <c r="IZL3" s="952"/>
      <c r="IZM3" s="952"/>
      <c r="IZN3" s="952"/>
      <c r="IZO3" s="952"/>
      <c r="IZP3" s="952"/>
      <c r="IZQ3" s="952"/>
      <c r="IZR3" s="952"/>
      <c r="IZS3" s="952"/>
      <c r="IZT3" s="952"/>
      <c r="IZU3" s="952"/>
      <c r="IZV3" s="952"/>
      <c r="IZW3" s="952"/>
      <c r="IZX3" s="952"/>
      <c r="IZY3" s="952"/>
      <c r="IZZ3" s="952"/>
      <c r="JAA3" s="952"/>
      <c r="JAB3" s="952"/>
      <c r="JAC3" s="952"/>
      <c r="JAD3" s="952"/>
      <c r="JAE3" s="952"/>
      <c r="JAF3" s="952"/>
      <c r="JAG3" s="952"/>
      <c r="JAH3" s="952"/>
      <c r="JAI3" s="952"/>
      <c r="JAJ3" s="952"/>
      <c r="JAK3" s="952"/>
      <c r="JAL3" s="952"/>
      <c r="JAM3" s="952"/>
      <c r="JAN3" s="952"/>
      <c r="JAO3" s="952"/>
      <c r="JAP3" s="952"/>
      <c r="JAQ3" s="952"/>
      <c r="JAR3" s="952"/>
      <c r="JAS3" s="952"/>
      <c r="JAT3" s="952"/>
      <c r="JAU3" s="952"/>
      <c r="JAV3" s="952"/>
      <c r="JAW3" s="952"/>
      <c r="JAX3" s="952"/>
      <c r="JAY3" s="952"/>
      <c r="JAZ3" s="952"/>
      <c r="JBA3" s="952"/>
      <c r="JBB3" s="952"/>
      <c r="JBC3" s="952"/>
      <c r="JBD3" s="952"/>
      <c r="JBE3" s="952"/>
      <c r="JBF3" s="952"/>
      <c r="JBG3" s="952"/>
      <c r="JBH3" s="952"/>
      <c r="JBI3" s="952"/>
      <c r="JBJ3" s="952"/>
      <c r="JBK3" s="952"/>
      <c r="JBL3" s="952"/>
      <c r="JBM3" s="952"/>
      <c r="JBN3" s="952"/>
      <c r="JBO3" s="952"/>
      <c r="JBP3" s="952"/>
      <c r="JBQ3" s="952"/>
      <c r="JBR3" s="952"/>
      <c r="JBS3" s="952"/>
      <c r="JBT3" s="952"/>
      <c r="JBU3" s="952"/>
      <c r="JBV3" s="952"/>
      <c r="JBW3" s="952"/>
      <c r="JBX3" s="952"/>
      <c r="JBY3" s="952"/>
      <c r="JBZ3" s="952"/>
      <c r="JCA3" s="952"/>
      <c r="JCB3" s="952"/>
      <c r="JCC3" s="952"/>
      <c r="JCD3" s="952"/>
      <c r="JCE3" s="952"/>
      <c r="JCF3" s="952"/>
      <c r="JCG3" s="952"/>
      <c r="JCH3" s="952"/>
      <c r="JCI3" s="952"/>
      <c r="JCJ3" s="952"/>
      <c r="JCK3" s="952"/>
      <c r="JCL3" s="952"/>
      <c r="JCM3" s="952"/>
      <c r="JCN3" s="952"/>
      <c r="JCO3" s="952"/>
      <c r="JCP3" s="952"/>
      <c r="JCQ3" s="952"/>
      <c r="JCR3" s="952"/>
      <c r="JCS3" s="952"/>
      <c r="JCT3" s="952"/>
      <c r="JCU3" s="952"/>
      <c r="JCV3" s="952"/>
      <c r="JCW3" s="952"/>
      <c r="JCX3" s="952"/>
      <c r="JCY3" s="952"/>
      <c r="JCZ3" s="952"/>
      <c r="JDA3" s="952"/>
      <c r="JDB3" s="952"/>
      <c r="JDC3" s="952"/>
      <c r="JDD3" s="952"/>
      <c r="JDE3" s="952"/>
      <c r="JDF3" s="952"/>
      <c r="JDG3" s="952"/>
      <c r="JDH3" s="952"/>
      <c r="JDI3" s="952"/>
      <c r="JDJ3" s="952"/>
      <c r="JDK3" s="952"/>
      <c r="JDL3" s="952"/>
      <c r="JDM3" s="952"/>
      <c r="JDN3" s="952"/>
      <c r="JDO3" s="952"/>
      <c r="JDP3" s="952"/>
      <c r="JDQ3" s="952"/>
      <c r="JDR3" s="952"/>
      <c r="JDS3" s="952"/>
      <c r="JDT3" s="952"/>
      <c r="JDU3" s="952"/>
      <c r="JDV3" s="952"/>
      <c r="JDW3" s="952"/>
      <c r="JDX3" s="952"/>
      <c r="JDY3" s="952"/>
      <c r="JDZ3" s="952"/>
      <c r="JEA3" s="952"/>
      <c r="JEB3" s="952"/>
      <c r="JEC3" s="952"/>
      <c r="JED3" s="952"/>
      <c r="JEE3" s="952"/>
      <c r="JEF3" s="952"/>
      <c r="JEG3" s="952"/>
      <c r="JEH3" s="952"/>
      <c r="JEI3" s="952"/>
      <c r="JEJ3" s="952"/>
      <c r="JEK3" s="952"/>
      <c r="JEL3" s="952"/>
      <c r="JEM3" s="952"/>
      <c r="JEN3" s="952"/>
      <c r="JEO3" s="952"/>
      <c r="JEP3" s="952"/>
      <c r="JEQ3" s="952"/>
      <c r="JER3" s="952"/>
      <c r="JES3" s="952"/>
      <c r="JET3" s="952"/>
      <c r="JEU3" s="952"/>
      <c r="JEV3" s="952"/>
      <c r="JEW3" s="952"/>
      <c r="JEX3" s="952"/>
      <c r="JEY3" s="952"/>
      <c r="JEZ3" s="952"/>
      <c r="JFA3" s="952"/>
      <c r="JFB3" s="952"/>
      <c r="JFC3" s="952"/>
      <c r="JFD3" s="952"/>
      <c r="JFE3" s="952"/>
      <c r="JFF3" s="952"/>
      <c r="JFG3" s="952"/>
      <c r="JFH3" s="952"/>
      <c r="JFI3" s="952"/>
      <c r="JFJ3" s="952"/>
      <c r="JFK3" s="952"/>
      <c r="JFL3" s="952"/>
      <c r="JFM3" s="952"/>
      <c r="JFN3" s="952"/>
      <c r="JFO3" s="952"/>
      <c r="JFP3" s="952"/>
      <c r="JFQ3" s="952"/>
      <c r="JFR3" s="952"/>
      <c r="JFS3" s="952"/>
      <c r="JFT3" s="952"/>
      <c r="JFU3" s="952"/>
      <c r="JFV3" s="952"/>
      <c r="JFW3" s="952"/>
      <c r="JFX3" s="952"/>
      <c r="JFY3" s="952"/>
      <c r="JFZ3" s="952"/>
      <c r="JGA3" s="952"/>
      <c r="JGB3" s="952"/>
      <c r="JGC3" s="952"/>
      <c r="JGD3" s="952"/>
      <c r="JGE3" s="952"/>
      <c r="JGF3" s="952"/>
      <c r="JGG3" s="952"/>
      <c r="JGH3" s="952"/>
      <c r="JGI3" s="952"/>
      <c r="JGJ3" s="952"/>
      <c r="JGK3" s="952"/>
      <c r="JGL3" s="952"/>
      <c r="JGM3" s="952"/>
      <c r="JGN3" s="952"/>
      <c r="JGO3" s="952"/>
      <c r="JGP3" s="952"/>
      <c r="JGQ3" s="952"/>
      <c r="JGR3" s="952"/>
      <c r="JGS3" s="952"/>
      <c r="JGT3" s="952"/>
      <c r="JGU3" s="952"/>
      <c r="JGV3" s="952"/>
      <c r="JGW3" s="952"/>
      <c r="JGX3" s="952"/>
      <c r="JGY3" s="952"/>
      <c r="JGZ3" s="952"/>
      <c r="JHA3" s="952"/>
      <c r="JHB3" s="952"/>
      <c r="JHC3" s="952"/>
      <c r="JHD3" s="952"/>
      <c r="JHE3" s="952"/>
      <c r="JHF3" s="952"/>
      <c r="JHG3" s="952"/>
      <c r="JHH3" s="952"/>
      <c r="JHI3" s="952"/>
      <c r="JHJ3" s="952"/>
      <c r="JHK3" s="952"/>
      <c r="JHL3" s="952"/>
      <c r="JHM3" s="952"/>
      <c r="JHN3" s="952"/>
      <c r="JHO3" s="952"/>
      <c r="JHP3" s="952"/>
      <c r="JHQ3" s="952"/>
      <c r="JHR3" s="952"/>
      <c r="JHS3" s="952"/>
      <c r="JHT3" s="952"/>
      <c r="JHU3" s="952"/>
      <c r="JHV3" s="952"/>
      <c r="JHW3" s="952"/>
      <c r="JHX3" s="952"/>
      <c r="JHY3" s="952"/>
      <c r="JHZ3" s="952"/>
      <c r="JIA3" s="952"/>
      <c r="JIB3" s="952"/>
      <c r="JIC3" s="952"/>
      <c r="JID3" s="952"/>
      <c r="JIE3" s="952"/>
      <c r="JIF3" s="952"/>
      <c r="JIG3" s="952"/>
      <c r="JIH3" s="952"/>
      <c r="JII3" s="952"/>
      <c r="JIJ3" s="952"/>
      <c r="JIK3" s="952"/>
      <c r="JIL3" s="952"/>
      <c r="JIM3" s="952"/>
      <c r="JIN3" s="952"/>
      <c r="JIO3" s="952"/>
      <c r="JIP3" s="952"/>
      <c r="JIQ3" s="952"/>
      <c r="JIR3" s="952"/>
      <c r="JIS3" s="952"/>
      <c r="JIT3" s="952"/>
      <c r="JIU3" s="952"/>
      <c r="JIV3" s="952"/>
      <c r="JIW3" s="952"/>
      <c r="JIX3" s="952"/>
      <c r="JIY3" s="952"/>
      <c r="JIZ3" s="952"/>
      <c r="JJA3" s="952"/>
      <c r="JJB3" s="952"/>
      <c r="JJC3" s="952"/>
      <c r="JJD3" s="952"/>
      <c r="JJE3" s="952"/>
      <c r="JJF3" s="952"/>
      <c r="JJG3" s="952"/>
      <c r="JJH3" s="952"/>
      <c r="JJI3" s="952"/>
      <c r="JJJ3" s="952"/>
      <c r="JJK3" s="952"/>
      <c r="JJL3" s="952"/>
      <c r="JJM3" s="952"/>
      <c r="JJN3" s="952"/>
      <c r="JJO3" s="952"/>
      <c r="JJP3" s="952"/>
      <c r="JJQ3" s="952"/>
      <c r="JJR3" s="952"/>
      <c r="JJS3" s="952"/>
      <c r="JJT3" s="952"/>
      <c r="JJU3" s="952"/>
      <c r="JJV3" s="952"/>
      <c r="JJW3" s="952"/>
      <c r="JJX3" s="952"/>
      <c r="JJY3" s="952"/>
      <c r="JJZ3" s="952"/>
      <c r="JKA3" s="952"/>
      <c r="JKB3" s="952"/>
      <c r="JKC3" s="952"/>
      <c r="JKD3" s="952"/>
      <c r="JKE3" s="952"/>
      <c r="JKF3" s="952"/>
      <c r="JKG3" s="952"/>
      <c r="JKH3" s="952"/>
      <c r="JKI3" s="952"/>
      <c r="JKJ3" s="952"/>
      <c r="JKK3" s="952"/>
      <c r="JKL3" s="952"/>
      <c r="JKM3" s="952"/>
      <c r="JKN3" s="952"/>
      <c r="JKO3" s="952"/>
      <c r="JKP3" s="952"/>
      <c r="JKQ3" s="952"/>
      <c r="JKR3" s="952"/>
      <c r="JKS3" s="952"/>
      <c r="JKT3" s="952"/>
      <c r="JKU3" s="952"/>
      <c r="JKV3" s="952"/>
      <c r="JKW3" s="952"/>
      <c r="JKX3" s="952"/>
      <c r="JKY3" s="952"/>
      <c r="JKZ3" s="952"/>
      <c r="JLA3" s="952"/>
      <c r="JLB3" s="952"/>
      <c r="JLC3" s="952"/>
      <c r="JLD3" s="952"/>
      <c r="JLE3" s="952"/>
      <c r="JLF3" s="952"/>
      <c r="JLG3" s="952"/>
      <c r="JLH3" s="952"/>
      <c r="JLI3" s="952"/>
      <c r="JLJ3" s="952"/>
      <c r="JLK3" s="952"/>
      <c r="JLL3" s="952"/>
      <c r="JLM3" s="952"/>
      <c r="JLN3" s="952"/>
      <c r="JLO3" s="952"/>
      <c r="JLP3" s="952"/>
      <c r="JLQ3" s="952"/>
      <c r="JLR3" s="952"/>
      <c r="JLS3" s="952"/>
      <c r="JLT3" s="952"/>
      <c r="JLU3" s="952"/>
      <c r="JLV3" s="952"/>
      <c r="JLW3" s="952"/>
      <c r="JLX3" s="952"/>
      <c r="JLY3" s="952"/>
      <c r="JLZ3" s="952"/>
      <c r="JMA3" s="952"/>
      <c r="JMB3" s="952"/>
      <c r="JMC3" s="952"/>
      <c r="JMD3" s="952"/>
      <c r="JME3" s="952"/>
      <c r="JMF3" s="952"/>
      <c r="JMG3" s="952"/>
      <c r="JMH3" s="952"/>
      <c r="JMI3" s="952"/>
      <c r="JMJ3" s="952"/>
      <c r="JMK3" s="952"/>
      <c r="JML3" s="952"/>
      <c r="JMM3" s="952"/>
      <c r="JMN3" s="952"/>
      <c r="JMO3" s="952"/>
      <c r="JMP3" s="952"/>
      <c r="JMQ3" s="952"/>
      <c r="JMR3" s="952"/>
      <c r="JMS3" s="952"/>
      <c r="JMT3" s="952"/>
      <c r="JMU3" s="952"/>
      <c r="JMV3" s="952"/>
      <c r="JMW3" s="952"/>
      <c r="JMX3" s="952"/>
      <c r="JMY3" s="952"/>
      <c r="JMZ3" s="952"/>
      <c r="JNA3" s="952"/>
      <c r="JNB3" s="952"/>
      <c r="JNC3" s="952"/>
      <c r="JND3" s="952"/>
      <c r="JNE3" s="952"/>
      <c r="JNF3" s="952"/>
      <c r="JNG3" s="952"/>
      <c r="JNH3" s="952"/>
      <c r="JNI3" s="952"/>
      <c r="JNJ3" s="952"/>
      <c r="JNK3" s="952"/>
      <c r="JNL3" s="952"/>
      <c r="JNM3" s="952"/>
      <c r="JNN3" s="952"/>
      <c r="JNO3" s="952"/>
      <c r="JNP3" s="952"/>
      <c r="JNQ3" s="952"/>
      <c r="JNR3" s="952"/>
      <c r="JNS3" s="952"/>
      <c r="JNT3" s="952"/>
      <c r="JNU3" s="952"/>
      <c r="JNV3" s="952"/>
      <c r="JNW3" s="952"/>
      <c r="JNX3" s="952"/>
      <c r="JNY3" s="952"/>
      <c r="JNZ3" s="952"/>
      <c r="JOA3" s="952"/>
      <c r="JOB3" s="952"/>
      <c r="JOC3" s="952"/>
      <c r="JOD3" s="952"/>
      <c r="JOE3" s="952"/>
      <c r="JOF3" s="952"/>
      <c r="JOG3" s="952"/>
      <c r="JOH3" s="952"/>
      <c r="JOI3" s="952"/>
      <c r="JOJ3" s="952"/>
      <c r="JOK3" s="952"/>
      <c r="JOL3" s="952"/>
      <c r="JOM3" s="952"/>
      <c r="JON3" s="952"/>
      <c r="JOO3" s="952"/>
      <c r="JOP3" s="952"/>
      <c r="JOQ3" s="952"/>
      <c r="JOR3" s="952"/>
      <c r="JOS3" s="952"/>
      <c r="JOT3" s="952"/>
      <c r="JOU3" s="952"/>
      <c r="JOV3" s="952"/>
      <c r="JOW3" s="952"/>
      <c r="JOX3" s="952"/>
      <c r="JOY3" s="952"/>
      <c r="JOZ3" s="952"/>
      <c r="JPA3" s="952"/>
      <c r="JPB3" s="952"/>
      <c r="JPC3" s="952"/>
      <c r="JPD3" s="952"/>
      <c r="JPE3" s="952"/>
      <c r="JPF3" s="952"/>
      <c r="JPG3" s="952"/>
      <c r="JPH3" s="952"/>
      <c r="JPI3" s="952"/>
      <c r="JPJ3" s="952"/>
      <c r="JPK3" s="952"/>
      <c r="JPL3" s="952"/>
      <c r="JPM3" s="952"/>
      <c r="JPN3" s="952"/>
      <c r="JPO3" s="952"/>
      <c r="JPP3" s="952"/>
      <c r="JPQ3" s="952"/>
      <c r="JPR3" s="952"/>
      <c r="JPS3" s="952"/>
      <c r="JPT3" s="952"/>
      <c r="JPU3" s="952"/>
      <c r="JPV3" s="952"/>
      <c r="JPW3" s="952"/>
      <c r="JPX3" s="952"/>
      <c r="JPY3" s="952"/>
      <c r="JPZ3" s="952"/>
      <c r="JQA3" s="952"/>
      <c r="JQB3" s="952"/>
      <c r="JQC3" s="952"/>
      <c r="JQD3" s="952"/>
      <c r="JQE3" s="952"/>
      <c r="JQF3" s="952"/>
      <c r="JQG3" s="952"/>
      <c r="JQH3" s="952"/>
      <c r="JQI3" s="952"/>
      <c r="JQJ3" s="952"/>
      <c r="JQK3" s="952"/>
      <c r="JQL3" s="952"/>
      <c r="JQM3" s="952"/>
      <c r="JQN3" s="952"/>
      <c r="JQO3" s="952"/>
      <c r="JQP3" s="952"/>
      <c r="JQQ3" s="952"/>
      <c r="JQR3" s="952"/>
      <c r="JQS3" s="952"/>
      <c r="JQT3" s="952"/>
      <c r="JQU3" s="952"/>
      <c r="JQV3" s="952"/>
      <c r="JQW3" s="952"/>
      <c r="JQX3" s="952"/>
      <c r="JQY3" s="952"/>
      <c r="JQZ3" s="952"/>
      <c r="JRA3" s="952"/>
      <c r="JRB3" s="952"/>
      <c r="JRC3" s="952"/>
      <c r="JRD3" s="952"/>
      <c r="JRE3" s="952"/>
      <c r="JRF3" s="952"/>
      <c r="JRG3" s="952"/>
      <c r="JRH3" s="952"/>
      <c r="JRI3" s="952"/>
      <c r="JRJ3" s="952"/>
      <c r="JRK3" s="952"/>
      <c r="JRL3" s="952"/>
      <c r="JRM3" s="952"/>
      <c r="JRN3" s="952"/>
      <c r="JRO3" s="952"/>
      <c r="JRP3" s="952"/>
      <c r="JRQ3" s="952"/>
      <c r="JRR3" s="952"/>
      <c r="JRS3" s="952"/>
      <c r="JRT3" s="952"/>
      <c r="JRU3" s="952"/>
      <c r="JRV3" s="952"/>
      <c r="JRW3" s="952"/>
      <c r="JRX3" s="952"/>
      <c r="JRY3" s="952"/>
      <c r="JRZ3" s="952"/>
      <c r="JSA3" s="952"/>
      <c r="JSB3" s="952"/>
      <c r="JSC3" s="952"/>
      <c r="JSD3" s="952"/>
      <c r="JSE3" s="952"/>
      <c r="JSF3" s="952"/>
      <c r="JSG3" s="952"/>
      <c r="JSH3" s="952"/>
      <c r="JSI3" s="952"/>
      <c r="JSJ3" s="952"/>
      <c r="JSK3" s="952"/>
      <c r="JSL3" s="952"/>
      <c r="JSM3" s="952"/>
      <c r="JSN3" s="952"/>
      <c r="JSO3" s="952"/>
      <c r="JSP3" s="952"/>
      <c r="JSQ3" s="952"/>
      <c r="JSR3" s="952"/>
      <c r="JSS3" s="952"/>
      <c r="JST3" s="952"/>
      <c r="JSU3" s="952"/>
      <c r="JSV3" s="952"/>
      <c r="JSW3" s="952"/>
      <c r="JSX3" s="952"/>
      <c r="JSY3" s="952"/>
      <c r="JSZ3" s="952"/>
      <c r="JTA3" s="952"/>
      <c r="JTB3" s="952"/>
      <c r="JTC3" s="952"/>
      <c r="JTD3" s="952"/>
      <c r="JTE3" s="952"/>
      <c r="JTF3" s="952"/>
      <c r="JTG3" s="952"/>
      <c r="JTH3" s="952"/>
      <c r="JTI3" s="952"/>
      <c r="JTJ3" s="952"/>
      <c r="JTK3" s="952"/>
      <c r="JTL3" s="952"/>
      <c r="JTM3" s="952"/>
      <c r="JTN3" s="952"/>
      <c r="JTO3" s="952"/>
      <c r="JTP3" s="952"/>
      <c r="JTQ3" s="952"/>
      <c r="JTR3" s="952"/>
      <c r="JTS3" s="952"/>
      <c r="JTT3" s="952"/>
      <c r="JTU3" s="952"/>
      <c r="JTV3" s="952"/>
      <c r="JTW3" s="952"/>
      <c r="JTX3" s="952"/>
      <c r="JTY3" s="952"/>
      <c r="JTZ3" s="952"/>
      <c r="JUA3" s="952"/>
      <c r="JUB3" s="952"/>
      <c r="JUC3" s="952"/>
      <c r="JUD3" s="952"/>
      <c r="JUE3" s="952"/>
      <c r="JUF3" s="952"/>
      <c r="JUG3" s="952"/>
      <c r="JUH3" s="952"/>
      <c r="JUI3" s="952"/>
      <c r="JUJ3" s="952"/>
      <c r="JUK3" s="952"/>
      <c r="JUL3" s="952"/>
      <c r="JUM3" s="952"/>
      <c r="JUN3" s="952"/>
      <c r="JUO3" s="952"/>
      <c r="JUP3" s="952"/>
      <c r="JUQ3" s="952"/>
      <c r="JUR3" s="952"/>
      <c r="JUS3" s="952"/>
      <c r="JUT3" s="952"/>
      <c r="JUU3" s="952"/>
      <c r="JUV3" s="952"/>
      <c r="JUW3" s="952"/>
      <c r="JUX3" s="952"/>
      <c r="JUY3" s="952"/>
      <c r="JUZ3" s="952"/>
      <c r="JVA3" s="952"/>
      <c r="JVB3" s="952"/>
      <c r="JVC3" s="952"/>
      <c r="JVD3" s="952"/>
      <c r="JVE3" s="952"/>
      <c r="JVF3" s="952"/>
      <c r="JVG3" s="952"/>
      <c r="JVH3" s="952"/>
      <c r="JVI3" s="952"/>
      <c r="JVJ3" s="952"/>
      <c r="JVK3" s="952"/>
      <c r="JVL3" s="952"/>
      <c r="JVM3" s="952"/>
      <c r="JVN3" s="952"/>
      <c r="JVO3" s="952"/>
      <c r="JVP3" s="952"/>
      <c r="JVQ3" s="952"/>
      <c r="JVR3" s="952"/>
      <c r="JVS3" s="952"/>
      <c r="JVT3" s="952"/>
      <c r="JVU3" s="952"/>
      <c r="JVV3" s="952"/>
      <c r="JVW3" s="952"/>
      <c r="JVX3" s="952"/>
      <c r="JVY3" s="952"/>
      <c r="JVZ3" s="952"/>
      <c r="JWA3" s="952"/>
      <c r="JWB3" s="952"/>
      <c r="JWC3" s="952"/>
      <c r="JWD3" s="952"/>
      <c r="JWE3" s="952"/>
      <c r="JWF3" s="952"/>
      <c r="JWG3" s="952"/>
      <c r="JWH3" s="952"/>
      <c r="JWI3" s="952"/>
      <c r="JWJ3" s="952"/>
      <c r="JWK3" s="952"/>
      <c r="JWL3" s="952"/>
      <c r="JWM3" s="952"/>
      <c r="JWN3" s="952"/>
      <c r="JWO3" s="952"/>
      <c r="JWP3" s="952"/>
      <c r="JWQ3" s="952"/>
      <c r="JWR3" s="952"/>
      <c r="JWS3" s="952"/>
      <c r="JWT3" s="952"/>
      <c r="JWU3" s="952"/>
      <c r="JWV3" s="952"/>
      <c r="JWW3" s="952"/>
      <c r="JWX3" s="952"/>
      <c r="JWY3" s="952"/>
      <c r="JWZ3" s="952"/>
      <c r="JXA3" s="952"/>
      <c r="JXB3" s="952"/>
      <c r="JXC3" s="952"/>
      <c r="JXD3" s="952"/>
      <c r="JXE3" s="952"/>
      <c r="JXF3" s="952"/>
      <c r="JXG3" s="952"/>
      <c r="JXH3" s="952"/>
      <c r="JXI3" s="952"/>
      <c r="JXJ3" s="952"/>
      <c r="JXK3" s="952"/>
      <c r="JXL3" s="952"/>
      <c r="JXM3" s="952"/>
      <c r="JXN3" s="952"/>
      <c r="JXO3" s="952"/>
      <c r="JXP3" s="952"/>
      <c r="JXQ3" s="952"/>
      <c r="JXR3" s="952"/>
      <c r="JXS3" s="952"/>
      <c r="JXT3" s="952"/>
      <c r="JXU3" s="952"/>
      <c r="JXV3" s="952"/>
      <c r="JXW3" s="952"/>
      <c r="JXX3" s="952"/>
      <c r="JXY3" s="952"/>
      <c r="JXZ3" s="952"/>
      <c r="JYA3" s="952"/>
      <c r="JYB3" s="952"/>
      <c r="JYC3" s="952"/>
      <c r="JYD3" s="952"/>
      <c r="JYE3" s="952"/>
      <c r="JYF3" s="952"/>
      <c r="JYG3" s="952"/>
      <c r="JYH3" s="952"/>
      <c r="JYI3" s="952"/>
      <c r="JYJ3" s="952"/>
      <c r="JYK3" s="952"/>
      <c r="JYL3" s="952"/>
      <c r="JYM3" s="952"/>
      <c r="JYN3" s="952"/>
      <c r="JYO3" s="952"/>
      <c r="JYP3" s="952"/>
      <c r="JYQ3" s="952"/>
      <c r="JYR3" s="952"/>
      <c r="JYS3" s="952"/>
      <c r="JYT3" s="952"/>
      <c r="JYU3" s="952"/>
      <c r="JYV3" s="952"/>
      <c r="JYW3" s="952"/>
      <c r="JYX3" s="952"/>
      <c r="JYY3" s="952"/>
      <c r="JYZ3" s="952"/>
      <c r="JZA3" s="952"/>
      <c r="JZB3" s="952"/>
      <c r="JZC3" s="952"/>
      <c r="JZD3" s="952"/>
      <c r="JZE3" s="952"/>
      <c r="JZF3" s="952"/>
      <c r="JZG3" s="952"/>
      <c r="JZH3" s="952"/>
      <c r="JZI3" s="952"/>
      <c r="JZJ3" s="952"/>
      <c r="JZK3" s="952"/>
      <c r="JZL3" s="952"/>
      <c r="JZM3" s="952"/>
      <c r="JZN3" s="952"/>
      <c r="JZO3" s="952"/>
      <c r="JZP3" s="952"/>
      <c r="JZQ3" s="952"/>
      <c r="JZR3" s="952"/>
      <c r="JZS3" s="952"/>
      <c r="JZT3" s="952"/>
      <c r="JZU3" s="952"/>
      <c r="JZV3" s="952"/>
      <c r="JZW3" s="952"/>
      <c r="JZX3" s="952"/>
      <c r="JZY3" s="952"/>
      <c r="JZZ3" s="952"/>
      <c r="KAA3" s="952"/>
      <c r="KAB3" s="952"/>
      <c r="KAC3" s="952"/>
      <c r="KAD3" s="952"/>
      <c r="KAE3" s="952"/>
      <c r="KAF3" s="952"/>
      <c r="KAG3" s="952"/>
      <c r="KAH3" s="952"/>
      <c r="KAI3" s="952"/>
      <c r="KAJ3" s="952"/>
      <c r="KAK3" s="952"/>
      <c r="KAL3" s="952"/>
      <c r="KAM3" s="952"/>
      <c r="KAN3" s="952"/>
      <c r="KAO3" s="952"/>
      <c r="KAP3" s="952"/>
      <c r="KAQ3" s="952"/>
      <c r="KAR3" s="952"/>
      <c r="KAS3" s="952"/>
      <c r="KAT3" s="952"/>
      <c r="KAU3" s="952"/>
      <c r="KAV3" s="952"/>
      <c r="KAW3" s="952"/>
      <c r="KAX3" s="952"/>
      <c r="KAY3" s="952"/>
      <c r="KAZ3" s="952"/>
      <c r="KBA3" s="952"/>
      <c r="KBB3" s="952"/>
      <c r="KBC3" s="952"/>
      <c r="KBD3" s="952"/>
      <c r="KBE3" s="952"/>
      <c r="KBF3" s="952"/>
      <c r="KBG3" s="952"/>
      <c r="KBH3" s="952"/>
      <c r="KBI3" s="952"/>
      <c r="KBJ3" s="952"/>
      <c r="KBK3" s="952"/>
      <c r="KBL3" s="952"/>
      <c r="KBM3" s="952"/>
      <c r="KBN3" s="952"/>
      <c r="KBO3" s="952"/>
      <c r="KBP3" s="952"/>
      <c r="KBQ3" s="952"/>
      <c r="KBR3" s="952"/>
      <c r="KBS3" s="952"/>
      <c r="KBT3" s="952"/>
      <c r="KBU3" s="952"/>
      <c r="KBV3" s="952"/>
      <c r="KBW3" s="952"/>
      <c r="KBX3" s="952"/>
      <c r="KBY3" s="952"/>
      <c r="KBZ3" s="952"/>
      <c r="KCA3" s="952"/>
      <c r="KCB3" s="952"/>
      <c r="KCC3" s="952"/>
      <c r="KCD3" s="952"/>
      <c r="KCE3" s="952"/>
      <c r="KCF3" s="952"/>
      <c r="KCG3" s="952"/>
      <c r="KCH3" s="952"/>
      <c r="KCI3" s="952"/>
      <c r="KCJ3" s="952"/>
      <c r="KCK3" s="952"/>
      <c r="KCL3" s="952"/>
      <c r="KCM3" s="952"/>
      <c r="KCN3" s="952"/>
      <c r="KCO3" s="952"/>
      <c r="KCP3" s="952"/>
      <c r="KCQ3" s="952"/>
      <c r="KCR3" s="952"/>
      <c r="KCS3" s="952"/>
      <c r="KCT3" s="952"/>
      <c r="KCU3" s="952"/>
      <c r="KCV3" s="952"/>
      <c r="KCW3" s="952"/>
      <c r="KCX3" s="952"/>
      <c r="KCY3" s="952"/>
      <c r="KCZ3" s="952"/>
      <c r="KDA3" s="952"/>
      <c r="KDB3" s="952"/>
      <c r="KDC3" s="952"/>
      <c r="KDD3" s="952"/>
      <c r="KDE3" s="952"/>
      <c r="KDF3" s="952"/>
      <c r="KDG3" s="952"/>
      <c r="KDH3" s="952"/>
      <c r="KDI3" s="952"/>
      <c r="KDJ3" s="952"/>
      <c r="KDK3" s="952"/>
      <c r="KDL3" s="952"/>
      <c r="KDM3" s="952"/>
      <c r="KDN3" s="952"/>
      <c r="KDO3" s="952"/>
      <c r="KDP3" s="952"/>
      <c r="KDQ3" s="952"/>
      <c r="KDR3" s="952"/>
      <c r="KDS3" s="952"/>
      <c r="KDT3" s="952"/>
      <c r="KDU3" s="952"/>
      <c r="KDV3" s="952"/>
      <c r="KDW3" s="952"/>
      <c r="KDX3" s="952"/>
      <c r="KDY3" s="952"/>
      <c r="KDZ3" s="952"/>
      <c r="KEA3" s="952"/>
      <c r="KEB3" s="952"/>
      <c r="KEC3" s="952"/>
      <c r="KED3" s="952"/>
      <c r="KEE3" s="952"/>
      <c r="KEF3" s="952"/>
      <c r="KEG3" s="952"/>
      <c r="KEH3" s="952"/>
      <c r="KEI3" s="952"/>
      <c r="KEJ3" s="952"/>
      <c r="KEK3" s="952"/>
      <c r="KEL3" s="952"/>
      <c r="KEM3" s="952"/>
      <c r="KEN3" s="952"/>
      <c r="KEO3" s="952"/>
      <c r="KEP3" s="952"/>
      <c r="KEQ3" s="952"/>
      <c r="KER3" s="952"/>
      <c r="KES3" s="952"/>
      <c r="KET3" s="952"/>
      <c r="KEU3" s="952"/>
      <c r="KEV3" s="952"/>
      <c r="KEW3" s="952"/>
      <c r="KEX3" s="952"/>
      <c r="KEY3" s="952"/>
      <c r="KEZ3" s="952"/>
      <c r="KFA3" s="952"/>
      <c r="KFB3" s="952"/>
      <c r="KFC3" s="952"/>
      <c r="KFD3" s="952"/>
      <c r="KFE3" s="952"/>
      <c r="KFF3" s="952"/>
      <c r="KFG3" s="952"/>
      <c r="KFH3" s="952"/>
      <c r="KFI3" s="952"/>
      <c r="KFJ3" s="952"/>
      <c r="KFK3" s="952"/>
      <c r="KFL3" s="952"/>
      <c r="KFM3" s="952"/>
      <c r="KFN3" s="952"/>
      <c r="KFO3" s="952"/>
      <c r="KFP3" s="952"/>
      <c r="KFQ3" s="952"/>
      <c r="KFR3" s="952"/>
      <c r="KFS3" s="952"/>
      <c r="KFT3" s="952"/>
      <c r="KFU3" s="952"/>
      <c r="KFV3" s="952"/>
      <c r="KFW3" s="952"/>
      <c r="KFX3" s="952"/>
      <c r="KFY3" s="952"/>
      <c r="KFZ3" s="952"/>
      <c r="KGA3" s="952"/>
      <c r="KGB3" s="952"/>
      <c r="KGC3" s="952"/>
      <c r="KGD3" s="952"/>
      <c r="KGE3" s="952"/>
      <c r="KGF3" s="952"/>
      <c r="KGG3" s="952"/>
      <c r="KGH3" s="952"/>
      <c r="KGI3" s="952"/>
      <c r="KGJ3" s="952"/>
      <c r="KGK3" s="952"/>
      <c r="KGL3" s="952"/>
      <c r="KGM3" s="952"/>
      <c r="KGN3" s="952"/>
      <c r="KGO3" s="952"/>
      <c r="KGP3" s="952"/>
      <c r="KGQ3" s="952"/>
      <c r="KGR3" s="952"/>
      <c r="KGS3" s="952"/>
      <c r="KGT3" s="952"/>
      <c r="KGU3" s="952"/>
      <c r="KGV3" s="952"/>
      <c r="KGW3" s="952"/>
      <c r="KGX3" s="952"/>
      <c r="KGY3" s="952"/>
      <c r="KGZ3" s="952"/>
      <c r="KHA3" s="952"/>
      <c r="KHB3" s="952"/>
      <c r="KHC3" s="952"/>
      <c r="KHD3" s="952"/>
      <c r="KHE3" s="952"/>
      <c r="KHF3" s="952"/>
      <c r="KHG3" s="952"/>
      <c r="KHH3" s="952"/>
      <c r="KHI3" s="952"/>
      <c r="KHJ3" s="952"/>
      <c r="KHK3" s="952"/>
      <c r="KHL3" s="952"/>
      <c r="KHM3" s="952"/>
      <c r="KHN3" s="952"/>
      <c r="KHO3" s="952"/>
      <c r="KHP3" s="952"/>
      <c r="KHQ3" s="952"/>
      <c r="KHR3" s="952"/>
      <c r="KHS3" s="952"/>
      <c r="KHT3" s="952"/>
      <c r="KHU3" s="952"/>
      <c r="KHV3" s="952"/>
      <c r="KHW3" s="952"/>
      <c r="KHX3" s="952"/>
      <c r="KHY3" s="952"/>
      <c r="KHZ3" s="952"/>
      <c r="KIA3" s="952"/>
      <c r="KIB3" s="952"/>
      <c r="KIC3" s="952"/>
      <c r="KID3" s="952"/>
      <c r="KIE3" s="952"/>
      <c r="KIF3" s="952"/>
      <c r="KIG3" s="952"/>
      <c r="KIH3" s="952"/>
      <c r="KII3" s="952"/>
      <c r="KIJ3" s="952"/>
      <c r="KIK3" s="952"/>
      <c r="KIL3" s="952"/>
      <c r="KIM3" s="952"/>
      <c r="KIN3" s="952"/>
      <c r="KIO3" s="952"/>
      <c r="KIP3" s="952"/>
      <c r="KIQ3" s="952"/>
      <c r="KIR3" s="952"/>
      <c r="KIS3" s="952"/>
      <c r="KIT3" s="952"/>
      <c r="KIU3" s="952"/>
      <c r="KIV3" s="952"/>
      <c r="KIW3" s="952"/>
      <c r="KIX3" s="952"/>
      <c r="KIY3" s="952"/>
      <c r="KIZ3" s="952"/>
      <c r="KJA3" s="952"/>
      <c r="KJB3" s="952"/>
      <c r="KJC3" s="952"/>
      <c r="KJD3" s="952"/>
      <c r="KJE3" s="952"/>
      <c r="KJF3" s="952"/>
      <c r="KJG3" s="952"/>
      <c r="KJH3" s="952"/>
      <c r="KJI3" s="952"/>
      <c r="KJJ3" s="952"/>
      <c r="KJK3" s="952"/>
      <c r="KJL3" s="952"/>
      <c r="KJM3" s="952"/>
      <c r="KJN3" s="952"/>
      <c r="KJO3" s="952"/>
      <c r="KJP3" s="952"/>
      <c r="KJQ3" s="952"/>
      <c r="KJR3" s="952"/>
      <c r="KJS3" s="952"/>
      <c r="KJT3" s="952"/>
      <c r="KJU3" s="952"/>
      <c r="KJV3" s="952"/>
      <c r="KJW3" s="952"/>
      <c r="KJX3" s="952"/>
      <c r="KJY3" s="952"/>
      <c r="KJZ3" s="952"/>
      <c r="KKA3" s="952"/>
      <c r="KKB3" s="952"/>
      <c r="KKC3" s="952"/>
      <c r="KKD3" s="952"/>
      <c r="KKE3" s="952"/>
      <c r="KKF3" s="952"/>
      <c r="KKG3" s="952"/>
      <c r="KKH3" s="952"/>
      <c r="KKI3" s="952"/>
      <c r="KKJ3" s="952"/>
      <c r="KKK3" s="952"/>
      <c r="KKL3" s="952"/>
      <c r="KKM3" s="952"/>
      <c r="KKN3" s="952"/>
      <c r="KKO3" s="952"/>
      <c r="KKP3" s="952"/>
      <c r="KKQ3" s="952"/>
      <c r="KKR3" s="952"/>
      <c r="KKS3" s="952"/>
      <c r="KKT3" s="952"/>
      <c r="KKU3" s="952"/>
      <c r="KKV3" s="952"/>
      <c r="KKW3" s="952"/>
      <c r="KKX3" s="952"/>
      <c r="KKY3" s="952"/>
      <c r="KKZ3" s="952"/>
      <c r="KLA3" s="952"/>
      <c r="KLB3" s="952"/>
      <c r="KLC3" s="952"/>
      <c r="KLD3" s="952"/>
      <c r="KLE3" s="952"/>
      <c r="KLF3" s="952"/>
      <c r="KLG3" s="952"/>
      <c r="KLH3" s="952"/>
      <c r="KLI3" s="952"/>
      <c r="KLJ3" s="952"/>
      <c r="KLK3" s="952"/>
      <c r="KLL3" s="952"/>
      <c r="KLM3" s="952"/>
      <c r="KLN3" s="952"/>
      <c r="KLO3" s="952"/>
      <c r="KLP3" s="952"/>
      <c r="KLQ3" s="952"/>
      <c r="KLR3" s="952"/>
      <c r="KLS3" s="952"/>
      <c r="KLT3" s="952"/>
      <c r="KLU3" s="952"/>
      <c r="KLV3" s="952"/>
      <c r="KLW3" s="952"/>
      <c r="KLX3" s="952"/>
      <c r="KLY3" s="952"/>
      <c r="KLZ3" s="952"/>
      <c r="KMA3" s="952"/>
      <c r="KMB3" s="952"/>
      <c r="KMC3" s="952"/>
      <c r="KMD3" s="952"/>
      <c r="KME3" s="952"/>
      <c r="KMF3" s="952"/>
      <c r="KMG3" s="952"/>
      <c r="KMH3" s="952"/>
      <c r="KMI3" s="952"/>
      <c r="KMJ3" s="952"/>
      <c r="KMK3" s="952"/>
      <c r="KML3" s="952"/>
      <c r="KMM3" s="952"/>
      <c r="KMN3" s="952"/>
      <c r="KMO3" s="952"/>
      <c r="KMP3" s="952"/>
      <c r="KMQ3" s="952"/>
      <c r="KMR3" s="952"/>
      <c r="KMS3" s="952"/>
      <c r="KMT3" s="952"/>
      <c r="KMU3" s="952"/>
      <c r="KMV3" s="952"/>
      <c r="KMW3" s="952"/>
      <c r="KMX3" s="952"/>
      <c r="KMY3" s="952"/>
      <c r="KMZ3" s="952"/>
      <c r="KNA3" s="952"/>
      <c r="KNB3" s="952"/>
      <c r="KNC3" s="952"/>
      <c r="KND3" s="952"/>
      <c r="KNE3" s="952"/>
      <c r="KNF3" s="952"/>
      <c r="KNG3" s="952"/>
      <c r="KNH3" s="952"/>
      <c r="KNI3" s="952"/>
      <c r="KNJ3" s="952"/>
      <c r="KNK3" s="952"/>
      <c r="KNL3" s="952"/>
      <c r="KNM3" s="952"/>
      <c r="KNN3" s="952"/>
      <c r="KNO3" s="952"/>
      <c r="KNP3" s="952"/>
      <c r="KNQ3" s="952"/>
      <c r="KNR3" s="952"/>
      <c r="KNS3" s="952"/>
      <c r="KNT3" s="952"/>
      <c r="KNU3" s="952"/>
      <c r="KNV3" s="952"/>
      <c r="KNW3" s="952"/>
      <c r="KNX3" s="952"/>
      <c r="KNY3" s="952"/>
      <c r="KNZ3" s="952"/>
      <c r="KOA3" s="952"/>
      <c r="KOB3" s="952"/>
      <c r="KOC3" s="952"/>
      <c r="KOD3" s="952"/>
      <c r="KOE3" s="952"/>
      <c r="KOF3" s="952"/>
      <c r="KOG3" s="952"/>
      <c r="KOH3" s="952"/>
      <c r="KOI3" s="952"/>
      <c r="KOJ3" s="952"/>
      <c r="KOK3" s="952"/>
      <c r="KOL3" s="952"/>
      <c r="KOM3" s="952"/>
      <c r="KON3" s="952"/>
      <c r="KOO3" s="952"/>
      <c r="KOP3" s="952"/>
      <c r="KOQ3" s="952"/>
      <c r="KOR3" s="952"/>
      <c r="KOS3" s="952"/>
      <c r="KOT3" s="952"/>
      <c r="KOU3" s="952"/>
      <c r="KOV3" s="952"/>
      <c r="KOW3" s="952"/>
      <c r="KOX3" s="952"/>
      <c r="KOY3" s="952"/>
      <c r="KOZ3" s="952"/>
      <c r="KPA3" s="952"/>
      <c r="KPB3" s="952"/>
      <c r="KPC3" s="952"/>
      <c r="KPD3" s="952"/>
      <c r="KPE3" s="952"/>
      <c r="KPF3" s="952"/>
      <c r="KPG3" s="952"/>
      <c r="KPH3" s="952"/>
      <c r="KPI3" s="952"/>
      <c r="KPJ3" s="952"/>
      <c r="KPK3" s="952"/>
      <c r="KPL3" s="952"/>
      <c r="KPM3" s="952"/>
      <c r="KPN3" s="952"/>
      <c r="KPO3" s="952"/>
      <c r="KPP3" s="952"/>
      <c r="KPQ3" s="952"/>
      <c r="KPR3" s="952"/>
      <c r="KPS3" s="952"/>
      <c r="KPT3" s="952"/>
      <c r="KPU3" s="952"/>
      <c r="KPV3" s="952"/>
      <c r="KPW3" s="952"/>
      <c r="KPX3" s="952"/>
      <c r="KPY3" s="952"/>
      <c r="KPZ3" s="952"/>
      <c r="KQA3" s="952"/>
      <c r="KQB3" s="952"/>
      <c r="KQC3" s="952"/>
      <c r="KQD3" s="952"/>
      <c r="KQE3" s="952"/>
      <c r="KQF3" s="952"/>
      <c r="KQG3" s="952"/>
      <c r="KQH3" s="952"/>
      <c r="KQI3" s="952"/>
      <c r="KQJ3" s="952"/>
      <c r="KQK3" s="952"/>
      <c r="KQL3" s="952"/>
      <c r="KQM3" s="952"/>
      <c r="KQN3" s="952"/>
      <c r="KQO3" s="952"/>
      <c r="KQP3" s="952"/>
      <c r="KQQ3" s="952"/>
      <c r="KQR3" s="952"/>
      <c r="KQS3" s="952"/>
      <c r="KQT3" s="952"/>
      <c r="KQU3" s="952"/>
      <c r="KQV3" s="952"/>
      <c r="KQW3" s="952"/>
      <c r="KQX3" s="952"/>
      <c r="KQY3" s="952"/>
      <c r="KQZ3" s="952"/>
      <c r="KRA3" s="952"/>
      <c r="KRB3" s="952"/>
      <c r="KRC3" s="952"/>
      <c r="KRD3" s="952"/>
      <c r="KRE3" s="952"/>
      <c r="KRF3" s="952"/>
      <c r="KRG3" s="952"/>
      <c r="KRH3" s="952"/>
      <c r="KRI3" s="952"/>
      <c r="KRJ3" s="952"/>
      <c r="KRK3" s="952"/>
      <c r="KRL3" s="952"/>
      <c r="KRM3" s="952"/>
      <c r="KRN3" s="952"/>
      <c r="KRO3" s="952"/>
      <c r="KRP3" s="952"/>
      <c r="KRQ3" s="952"/>
      <c r="KRR3" s="952"/>
      <c r="KRS3" s="952"/>
      <c r="KRT3" s="952"/>
      <c r="KRU3" s="952"/>
      <c r="KRV3" s="952"/>
      <c r="KRW3" s="952"/>
      <c r="KRX3" s="952"/>
      <c r="KRY3" s="952"/>
      <c r="KRZ3" s="952"/>
      <c r="KSA3" s="952"/>
      <c r="KSB3" s="952"/>
      <c r="KSC3" s="952"/>
      <c r="KSD3" s="952"/>
      <c r="KSE3" s="952"/>
      <c r="KSF3" s="952"/>
      <c r="KSG3" s="952"/>
      <c r="KSH3" s="952"/>
      <c r="KSI3" s="952"/>
      <c r="KSJ3" s="952"/>
      <c r="KSK3" s="952"/>
      <c r="KSL3" s="952"/>
      <c r="KSM3" s="952"/>
      <c r="KSN3" s="952"/>
      <c r="KSO3" s="952"/>
      <c r="KSP3" s="952"/>
      <c r="KSQ3" s="952"/>
      <c r="KSR3" s="952"/>
      <c r="KSS3" s="952"/>
      <c r="KST3" s="952"/>
      <c r="KSU3" s="952"/>
      <c r="KSV3" s="952"/>
      <c r="KSW3" s="952"/>
      <c r="KSX3" s="952"/>
      <c r="KSY3" s="952"/>
      <c r="KSZ3" s="952"/>
      <c r="KTA3" s="952"/>
      <c r="KTB3" s="952"/>
      <c r="KTC3" s="952"/>
      <c r="KTD3" s="952"/>
      <c r="KTE3" s="952"/>
      <c r="KTF3" s="952"/>
      <c r="KTG3" s="952"/>
      <c r="KTH3" s="952"/>
      <c r="KTI3" s="952"/>
      <c r="KTJ3" s="952"/>
      <c r="KTK3" s="952"/>
      <c r="KTL3" s="952"/>
      <c r="KTM3" s="952"/>
      <c r="KTN3" s="952"/>
      <c r="KTO3" s="952"/>
      <c r="KTP3" s="952"/>
      <c r="KTQ3" s="952"/>
      <c r="KTR3" s="952"/>
      <c r="KTS3" s="952"/>
      <c r="KTT3" s="952"/>
      <c r="KTU3" s="952"/>
      <c r="KTV3" s="952"/>
      <c r="KTW3" s="952"/>
      <c r="KTX3" s="952"/>
      <c r="KTY3" s="952"/>
      <c r="KTZ3" s="952"/>
      <c r="KUA3" s="952"/>
      <c r="KUB3" s="952"/>
      <c r="KUC3" s="952"/>
      <c r="KUD3" s="952"/>
      <c r="KUE3" s="952"/>
      <c r="KUF3" s="952"/>
      <c r="KUG3" s="952"/>
      <c r="KUH3" s="952"/>
      <c r="KUI3" s="952"/>
      <c r="KUJ3" s="952"/>
      <c r="KUK3" s="952"/>
      <c r="KUL3" s="952"/>
      <c r="KUM3" s="952"/>
      <c r="KUN3" s="952"/>
      <c r="KUO3" s="952"/>
      <c r="KUP3" s="952"/>
      <c r="KUQ3" s="952"/>
      <c r="KUR3" s="952"/>
      <c r="KUS3" s="952"/>
      <c r="KUT3" s="952"/>
      <c r="KUU3" s="952"/>
      <c r="KUV3" s="952"/>
      <c r="KUW3" s="952"/>
      <c r="KUX3" s="952"/>
      <c r="KUY3" s="952"/>
      <c r="KUZ3" s="952"/>
      <c r="KVA3" s="952"/>
      <c r="KVB3" s="952"/>
      <c r="KVC3" s="952"/>
      <c r="KVD3" s="952"/>
      <c r="KVE3" s="952"/>
      <c r="KVF3" s="952"/>
      <c r="KVG3" s="952"/>
      <c r="KVH3" s="952"/>
      <c r="KVI3" s="952"/>
      <c r="KVJ3" s="952"/>
      <c r="KVK3" s="952"/>
      <c r="KVL3" s="952"/>
      <c r="KVM3" s="952"/>
      <c r="KVN3" s="952"/>
      <c r="KVO3" s="952"/>
      <c r="KVP3" s="952"/>
      <c r="KVQ3" s="952"/>
      <c r="KVR3" s="952"/>
      <c r="KVS3" s="952"/>
      <c r="KVT3" s="952"/>
      <c r="KVU3" s="952"/>
      <c r="KVV3" s="952"/>
      <c r="KVW3" s="952"/>
      <c r="KVX3" s="952"/>
      <c r="KVY3" s="952"/>
      <c r="KVZ3" s="952"/>
      <c r="KWA3" s="952"/>
      <c r="KWB3" s="952"/>
      <c r="KWC3" s="952"/>
      <c r="KWD3" s="952"/>
      <c r="KWE3" s="952"/>
      <c r="KWF3" s="952"/>
      <c r="KWG3" s="952"/>
      <c r="KWH3" s="952"/>
      <c r="KWI3" s="952"/>
      <c r="KWJ3" s="952"/>
      <c r="KWK3" s="952"/>
      <c r="KWL3" s="952"/>
      <c r="KWM3" s="952"/>
      <c r="KWN3" s="952"/>
      <c r="KWO3" s="952"/>
      <c r="KWP3" s="952"/>
      <c r="KWQ3" s="952"/>
      <c r="KWR3" s="952"/>
      <c r="KWS3" s="952"/>
      <c r="KWT3" s="952"/>
      <c r="KWU3" s="952"/>
      <c r="KWV3" s="952"/>
      <c r="KWW3" s="952"/>
      <c r="KWX3" s="952"/>
      <c r="KWY3" s="952"/>
      <c r="KWZ3" s="952"/>
      <c r="KXA3" s="952"/>
      <c r="KXB3" s="952"/>
      <c r="KXC3" s="952"/>
      <c r="KXD3" s="952"/>
      <c r="KXE3" s="952"/>
      <c r="KXF3" s="952"/>
      <c r="KXG3" s="952"/>
      <c r="KXH3" s="952"/>
      <c r="KXI3" s="952"/>
      <c r="KXJ3" s="952"/>
      <c r="KXK3" s="952"/>
      <c r="KXL3" s="952"/>
      <c r="KXM3" s="952"/>
      <c r="KXN3" s="952"/>
      <c r="KXO3" s="952"/>
      <c r="KXP3" s="952"/>
      <c r="KXQ3" s="952"/>
      <c r="KXR3" s="952"/>
      <c r="KXS3" s="952"/>
      <c r="KXT3" s="952"/>
      <c r="KXU3" s="952"/>
      <c r="KXV3" s="952"/>
      <c r="KXW3" s="952"/>
      <c r="KXX3" s="952"/>
      <c r="KXY3" s="952"/>
      <c r="KXZ3" s="952"/>
      <c r="KYA3" s="952"/>
      <c r="KYB3" s="952"/>
      <c r="KYC3" s="952"/>
      <c r="KYD3" s="952"/>
      <c r="KYE3" s="952"/>
      <c r="KYF3" s="952"/>
      <c r="KYG3" s="952"/>
      <c r="KYH3" s="952"/>
      <c r="KYI3" s="952"/>
      <c r="KYJ3" s="952"/>
      <c r="KYK3" s="952"/>
      <c r="KYL3" s="952"/>
      <c r="KYM3" s="952"/>
      <c r="KYN3" s="952"/>
      <c r="KYO3" s="952"/>
      <c r="KYP3" s="952"/>
      <c r="KYQ3" s="952"/>
      <c r="KYR3" s="952"/>
      <c r="KYS3" s="952"/>
      <c r="KYT3" s="952"/>
      <c r="KYU3" s="952"/>
      <c r="KYV3" s="952"/>
      <c r="KYW3" s="952"/>
      <c r="KYX3" s="952"/>
      <c r="KYY3" s="952"/>
      <c r="KYZ3" s="952"/>
      <c r="KZA3" s="952"/>
      <c r="KZB3" s="952"/>
      <c r="KZC3" s="952"/>
      <c r="KZD3" s="952"/>
      <c r="KZE3" s="952"/>
      <c r="KZF3" s="952"/>
      <c r="KZG3" s="952"/>
      <c r="KZH3" s="952"/>
      <c r="KZI3" s="952"/>
      <c r="KZJ3" s="952"/>
      <c r="KZK3" s="952"/>
      <c r="KZL3" s="952"/>
      <c r="KZM3" s="952"/>
      <c r="KZN3" s="952"/>
      <c r="KZO3" s="952"/>
      <c r="KZP3" s="952"/>
      <c r="KZQ3" s="952"/>
      <c r="KZR3" s="952"/>
      <c r="KZS3" s="952"/>
      <c r="KZT3" s="952"/>
      <c r="KZU3" s="952"/>
      <c r="KZV3" s="952"/>
      <c r="KZW3" s="952"/>
      <c r="KZX3" s="952"/>
      <c r="KZY3" s="952"/>
      <c r="KZZ3" s="952"/>
      <c r="LAA3" s="952"/>
      <c r="LAB3" s="952"/>
      <c r="LAC3" s="952"/>
      <c r="LAD3" s="952"/>
      <c r="LAE3" s="952"/>
      <c r="LAF3" s="952"/>
      <c r="LAG3" s="952"/>
      <c r="LAH3" s="952"/>
      <c r="LAI3" s="952"/>
      <c r="LAJ3" s="952"/>
      <c r="LAK3" s="952"/>
      <c r="LAL3" s="952"/>
      <c r="LAM3" s="952"/>
      <c r="LAN3" s="952"/>
      <c r="LAO3" s="952"/>
      <c r="LAP3" s="952"/>
      <c r="LAQ3" s="952"/>
      <c r="LAR3" s="952"/>
      <c r="LAS3" s="952"/>
      <c r="LAT3" s="952"/>
      <c r="LAU3" s="952"/>
      <c r="LAV3" s="952"/>
      <c r="LAW3" s="952"/>
      <c r="LAX3" s="952"/>
      <c r="LAY3" s="952"/>
      <c r="LAZ3" s="952"/>
      <c r="LBA3" s="952"/>
      <c r="LBB3" s="952"/>
      <c r="LBC3" s="952"/>
      <c r="LBD3" s="952"/>
      <c r="LBE3" s="952"/>
      <c r="LBF3" s="952"/>
      <c r="LBG3" s="952"/>
      <c r="LBH3" s="952"/>
      <c r="LBI3" s="952"/>
      <c r="LBJ3" s="952"/>
      <c r="LBK3" s="952"/>
      <c r="LBL3" s="952"/>
      <c r="LBM3" s="952"/>
      <c r="LBN3" s="952"/>
      <c r="LBO3" s="952"/>
      <c r="LBP3" s="952"/>
      <c r="LBQ3" s="952"/>
      <c r="LBR3" s="952"/>
      <c r="LBS3" s="952"/>
      <c r="LBT3" s="952"/>
      <c r="LBU3" s="952"/>
      <c r="LBV3" s="952"/>
      <c r="LBW3" s="952"/>
      <c r="LBX3" s="952"/>
      <c r="LBY3" s="952"/>
      <c r="LBZ3" s="952"/>
      <c r="LCA3" s="952"/>
      <c r="LCB3" s="952"/>
      <c r="LCC3" s="952"/>
      <c r="LCD3" s="952"/>
      <c r="LCE3" s="952"/>
      <c r="LCF3" s="952"/>
      <c r="LCG3" s="952"/>
      <c r="LCH3" s="952"/>
      <c r="LCI3" s="952"/>
      <c r="LCJ3" s="952"/>
      <c r="LCK3" s="952"/>
      <c r="LCL3" s="952"/>
      <c r="LCM3" s="952"/>
      <c r="LCN3" s="952"/>
      <c r="LCO3" s="952"/>
      <c r="LCP3" s="952"/>
      <c r="LCQ3" s="952"/>
      <c r="LCR3" s="952"/>
      <c r="LCS3" s="952"/>
      <c r="LCT3" s="952"/>
      <c r="LCU3" s="952"/>
      <c r="LCV3" s="952"/>
      <c r="LCW3" s="952"/>
      <c r="LCX3" s="952"/>
      <c r="LCY3" s="952"/>
      <c r="LCZ3" s="952"/>
      <c r="LDA3" s="952"/>
      <c r="LDB3" s="952"/>
      <c r="LDC3" s="952"/>
      <c r="LDD3" s="952"/>
      <c r="LDE3" s="952"/>
      <c r="LDF3" s="952"/>
      <c r="LDG3" s="952"/>
      <c r="LDH3" s="952"/>
      <c r="LDI3" s="952"/>
      <c r="LDJ3" s="952"/>
      <c r="LDK3" s="952"/>
      <c r="LDL3" s="952"/>
      <c r="LDM3" s="952"/>
      <c r="LDN3" s="952"/>
      <c r="LDO3" s="952"/>
      <c r="LDP3" s="952"/>
      <c r="LDQ3" s="952"/>
      <c r="LDR3" s="952"/>
      <c r="LDS3" s="952"/>
      <c r="LDT3" s="952"/>
      <c r="LDU3" s="952"/>
      <c r="LDV3" s="952"/>
      <c r="LDW3" s="952"/>
      <c r="LDX3" s="952"/>
      <c r="LDY3" s="952"/>
      <c r="LDZ3" s="952"/>
      <c r="LEA3" s="952"/>
      <c r="LEB3" s="952"/>
      <c r="LEC3" s="952"/>
      <c r="LED3" s="952"/>
      <c r="LEE3" s="952"/>
      <c r="LEF3" s="952"/>
      <c r="LEG3" s="952"/>
      <c r="LEH3" s="952"/>
      <c r="LEI3" s="952"/>
      <c r="LEJ3" s="952"/>
      <c r="LEK3" s="952"/>
      <c r="LEL3" s="952"/>
      <c r="LEM3" s="952"/>
      <c r="LEN3" s="952"/>
      <c r="LEO3" s="952"/>
      <c r="LEP3" s="952"/>
      <c r="LEQ3" s="952"/>
      <c r="LER3" s="952"/>
      <c r="LES3" s="952"/>
      <c r="LET3" s="952"/>
      <c r="LEU3" s="952"/>
      <c r="LEV3" s="952"/>
      <c r="LEW3" s="952"/>
      <c r="LEX3" s="952"/>
      <c r="LEY3" s="952"/>
      <c r="LEZ3" s="952"/>
      <c r="LFA3" s="952"/>
      <c r="LFB3" s="952"/>
      <c r="LFC3" s="952"/>
      <c r="LFD3" s="952"/>
      <c r="LFE3" s="952"/>
      <c r="LFF3" s="952"/>
      <c r="LFG3" s="952"/>
      <c r="LFH3" s="952"/>
      <c r="LFI3" s="952"/>
      <c r="LFJ3" s="952"/>
      <c r="LFK3" s="952"/>
      <c r="LFL3" s="952"/>
      <c r="LFM3" s="952"/>
      <c r="LFN3" s="952"/>
      <c r="LFO3" s="952"/>
      <c r="LFP3" s="952"/>
      <c r="LFQ3" s="952"/>
      <c r="LFR3" s="952"/>
      <c r="LFS3" s="952"/>
      <c r="LFT3" s="952"/>
      <c r="LFU3" s="952"/>
      <c r="LFV3" s="952"/>
      <c r="LFW3" s="952"/>
      <c r="LFX3" s="952"/>
      <c r="LFY3" s="952"/>
      <c r="LFZ3" s="952"/>
      <c r="LGA3" s="952"/>
      <c r="LGB3" s="952"/>
      <c r="LGC3" s="952"/>
      <c r="LGD3" s="952"/>
      <c r="LGE3" s="952"/>
      <c r="LGF3" s="952"/>
      <c r="LGG3" s="952"/>
      <c r="LGH3" s="952"/>
      <c r="LGI3" s="952"/>
      <c r="LGJ3" s="952"/>
      <c r="LGK3" s="952"/>
      <c r="LGL3" s="952"/>
      <c r="LGM3" s="952"/>
      <c r="LGN3" s="952"/>
      <c r="LGO3" s="952"/>
      <c r="LGP3" s="952"/>
      <c r="LGQ3" s="952"/>
      <c r="LGR3" s="952"/>
      <c r="LGS3" s="952"/>
      <c r="LGT3" s="952"/>
      <c r="LGU3" s="952"/>
      <c r="LGV3" s="952"/>
      <c r="LGW3" s="952"/>
      <c r="LGX3" s="952"/>
      <c r="LGY3" s="952"/>
      <c r="LGZ3" s="952"/>
      <c r="LHA3" s="952"/>
      <c r="LHB3" s="952"/>
      <c r="LHC3" s="952"/>
      <c r="LHD3" s="952"/>
      <c r="LHE3" s="952"/>
      <c r="LHF3" s="952"/>
      <c r="LHG3" s="952"/>
      <c r="LHH3" s="952"/>
      <c r="LHI3" s="952"/>
      <c r="LHJ3" s="952"/>
      <c r="LHK3" s="952"/>
      <c r="LHL3" s="952"/>
      <c r="LHM3" s="952"/>
      <c r="LHN3" s="952"/>
      <c r="LHO3" s="952"/>
      <c r="LHP3" s="952"/>
      <c r="LHQ3" s="952"/>
      <c r="LHR3" s="952"/>
      <c r="LHS3" s="952"/>
      <c r="LHT3" s="952"/>
      <c r="LHU3" s="952"/>
      <c r="LHV3" s="952"/>
      <c r="LHW3" s="952"/>
      <c r="LHX3" s="952"/>
      <c r="LHY3" s="952"/>
      <c r="LHZ3" s="952"/>
      <c r="LIA3" s="952"/>
      <c r="LIB3" s="952"/>
      <c r="LIC3" s="952"/>
      <c r="LID3" s="952"/>
      <c r="LIE3" s="952"/>
      <c r="LIF3" s="952"/>
      <c r="LIG3" s="952"/>
      <c r="LIH3" s="952"/>
      <c r="LII3" s="952"/>
      <c r="LIJ3" s="952"/>
      <c r="LIK3" s="952"/>
      <c r="LIL3" s="952"/>
      <c r="LIM3" s="952"/>
      <c r="LIN3" s="952"/>
      <c r="LIO3" s="952"/>
      <c r="LIP3" s="952"/>
      <c r="LIQ3" s="952"/>
      <c r="LIR3" s="952"/>
      <c r="LIS3" s="952"/>
      <c r="LIT3" s="952"/>
      <c r="LIU3" s="952"/>
      <c r="LIV3" s="952"/>
      <c r="LIW3" s="952"/>
      <c r="LIX3" s="952"/>
      <c r="LIY3" s="952"/>
      <c r="LIZ3" s="952"/>
      <c r="LJA3" s="952"/>
      <c r="LJB3" s="952"/>
      <c r="LJC3" s="952"/>
      <c r="LJD3" s="952"/>
      <c r="LJE3" s="952"/>
      <c r="LJF3" s="952"/>
      <c r="LJG3" s="952"/>
      <c r="LJH3" s="952"/>
      <c r="LJI3" s="952"/>
      <c r="LJJ3" s="952"/>
      <c r="LJK3" s="952"/>
      <c r="LJL3" s="952"/>
      <c r="LJM3" s="952"/>
      <c r="LJN3" s="952"/>
      <c r="LJO3" s="952"/>
      <c r="LJP3" s="952"/>
      <c r="LJQ3" s="952"/>
      <c r="LJR3" s="952"/>
      <c r="LJS3" s="952"/>
      <c r="LJT3" s="952"/>
      <c r="LJU3" s="952"/>
      <c r="LJV3" s="952"/>
      <c r="LJW3" s="952"/>
      <c r="LJX3" s="952"/>
      <c r="LJY3" s="952"/>
      <c r="LJZ3" s="952"/>
      <c r="LKA3" s="952"/>
      <c r="LKB3" s="952"/>
      <c r="LKC3" s="952"/>
      <c r="LKD3" s="952"/>
      <c r="LKE3" s="952"/>
      <c r="LKF3" s="952"/>
      <c r="LKG3" s="952"/>
      <c r="LKH3" s="952"/>
      <c r="LKI3" s="952"/>
      <c r="LKJ3" s="952"/>
      <c r="LKK3" s="952"/>
      <c r="LKL3" s="952"/>
      <c r="LKM3" s="952"/>
      <c r="LKN3" s="952"/>
      <c r="LKO3" s="952"/>
      <c r="LKP3" s="952"/>
      <c r="LKQ3" s="952"/>
      <c r="LKR3" s="952"/>
      <c r="LKS3" s="952"/>
      <c r="LKT3" s="952"/>
      <c r="LKU3" s="952"/>
      <c r="LKV3" s="952"/>
      <c r="LKW3" s="952"/>
      <c r="LKX3" s="952"/>
      <c r="LKY3" s="952"/>
      <c r="LKZ3" s="952"/>
      <c r="LLA3" s="952"/>
      <c r="LLB3" s="952"/>
      <c r="LLC3" s="952"/>
      <c r="LLD3" s="952"/>
      <c r="LLE3" s="952"/>
      <c r="LLF3" s="952"/>
      <c r="LLG3" s="952"/>
      <c r="LLH3" s="952"/>
      <c r="LLI3" s="952"/>
      <c r="LLJ3" s="952"/>
      <c r="LLK3" s="952"/>
      <c r="LLL3" s="952"/>
      <c r="LLM3" s="952"/>
      <c r="LLN3" s="952"/>
      <c r="LLO3" s="952"/>
      <c r="LLP3" s="952"/>
      <c r="LLQ3" s="952"/>
      <c r="LLR3" s="952"/>
      <c r="LLS3" s="952"/>
      <c r="LLT3" s="952"/>
      <c r="LLU3" s="952"/>
      <c r="LLV3" s="952"/>
      <c r="LLW3" s="952"/>
      <c r="LLX3" s="952"/>
      <c r="LLY3" s="952"/>
      <c r="LLZ3" s="952"/>
      <c r="LMA3" s="952"/>
      <c r="LMB3" s="952"/>
      <c r="LMC3" s="952"/>
      <c r="LMD3" s="952"/>
      <c r="LME3" s="952"/>
      <c r="LMF3" s="952"/>
      <c r="LMG3" s="952"/>
      <c r="LMH3" s="952"/>
      <c r="LMI3" s="952"/>
      <c r="LMJ3" s="952"/>
      <c r="LMK3" s="952"/>
      <c r="LML3" s="952"/>
      <c r="LMM3" s="952"/>
      <c r="LMN3" s="952"/>
      <c r="LMO3" s="952"/>
      <c r="LMP3" s="952"/>
      <c r="LMQ3" s="952"/>
      <c r="LMR3" s="952"/>
      <c r="LMS3" s="952"/>
      <c r="LMT3" s="952"/>
      <c r="LMU3" s="952"/>
      <c r="LMV3" s="952"/>
      <c r="LMW3" s="952"/>
      <c r="LMX3" s="952"/>
      <c r="LMY3" s="952"/>
      <c r="LMZ3" s="952"/>
      <c r="LNA3" s="952"/>
      <c r="LNB3" s="952"/>
      <c r="LNC3" s="952"/>
      <c r="LND3" s="952"/>
      <c r="LNE3" s="952"/>
      <c r="LNF3" s="952"/>
      <c r="LNG3" s="952"/>
      <c r="LNH3" s="952"/>
      <c r="LNI3" s="952"/>
      <c r="LNJ3" s="952"/>
      <c r="LNK3" s="952"/>
      <c r="LNL3" s="952"/>
      <c r="LNM3" s="952"/>
      <c r="LNN3" s="952"/>
      <c r="LNO3" s="952"/>
      <c r="LNP3" s="952"/>
      <c r="LNQ3" s="952"/>
      <c r="LNR3" s="952"/>
      <c r="LNS3" s="952"/>
      <c r="LNT3" s="952"/>
      <c r="LNU3" s="952"/>
      <c r="LNV3" s="952"/>
      <c r="LNW3" s="952"/>
      <c r="LNX3" s="952"/>
      <c r="LNY3" s="952"/>
      <c r="LNZ3" s="952"/>
      <c r="LOA3" s="952"/>
      <c r="LOB3" s="952"/>
      <c r="LOC3" s="952"/>
      <c r="LOD3" s="952"/>
      <c r="LOE3" s="952"/>
      <c r="LOF3" s="952"/>
      <c r="LOG3" s="952"/>
      <c r="LOH3" s="952"/>
      <c r="LOI3" s="952"/>
      <c r="LOJ3" s="952"/>
      <c r="LOK3" s="952"/>
      <c r="LOL3" s="952"/>
      <c r="LOM3" s="952"/>
      <c r="LON3" s="952"/>
      <c r="LOO3" s="952"/>
      <c r="LOP3" s="952"/>
      <c r="LOQ3" s="952"/>
      <c r="LOR3" s="952"/>
      <c r="LOS3" s="952"/>
      <c r="LOT3" s="952"/>
      <c r="LOU3" s="952"/>
      <c r="LOV3" s="952"/>
      <c r="LOW3" s="952"/>
      <c r="LOX3" s="952"/>
      <c r="LOY3" s="952"/>
      <c r="LOZ3" s="952"/>
      <c r="LPA3" s="952"/>
      <c r="LPB3" s="952"/>
      <c r="LPC3" s="952"/>
      <c r="LPD3" s="952"/>
      <c r="LPE3" s="952"/>
      <c r="LPF3" s="952"/>
      <c r="LPG3" s="952"/>
      <c r="LPH3" s="952"/>
      <c r="LPI3" s="952"/>
      <c r="LPJ3" s="952"/>
      <c r="LPK3" s="952"/>
      <c r="LPL3" s="952"/>
      <c r="LPM3" s="952"/>
      <c r="LPN3" s="952"/>
      <c r="LPO3" s="952"/>
      <c r="LPP3" s="952"/>
      <c r="LPQ3" s="952"/>
      <c r="LPR3" s="952"/>
      <c r="LPS3" s="952"/>
      <c r="LPT3" s="952"/>
      <c r="LPU3" s="952"/>
      <c r="LPV3" s="952"/>
      <c r="LPW3" s="952"/>
      <c r="LPX3" s="952"/>
      <c r="LPY3" s="952"/>
      <c r="LPZ3" s="952"/>
      <c r="LQA3" s="952"/>
      <c r="LQB3" s="952"/>
      <c r="LQC3" s="952"/>
      <c r="LQD3" s="952"/>
      <c r="LQE3" s="952"/>
      <c r="LQF3" s="952"/>
      <c r="LQG3" s="952"/>
      <c r="LQH3" s="952"/>
      <c r="LQI3" s="952"/>
      <c r="LQJ3" s="952"/>
      <c r="LQK3" s="952"/>
      <c r="LQL3" s="952"/>
      <c r="LQM3" s="952"/>
      <c r="LQN3" s="952"/>
      <c r="LQO3" s="952"/>
      <c r="LQP3" s="952"/>
      <c r="LQQ3" s="952"/>
      <c r="LQR3" s="952"/>
      <c r="LQS3" s="952"/>
      <c r="LQT3" s="952"/>
      <c r="LQU3" s="952"/>
      <c r="LQV3" s="952"/>
      <c r="LQW3" s="952"/>
      <c r="LQX3" s="952"/>
      <c r="LQY3" s="952"/>
      <c r="LQZ3" s="952"/>
      <c r="LRA3" s="952"/>
      <c r="LRB3" s="952"/>
      <c r="LRC3" s="952"/>
      <c r="LRD3" s="952"/>
      <c r="LRE3" s="952"/>
      <c r="LRF3" s="952"/>
      <c r="LRG3" s="952"/>
      <c r="LRH3" s="952"/>
      <c r="LRI3" s="952"/>
      <c r="LRJ3" s="952"/>
      <c r="LRK3" s="952"/>
      <c r="LRL3" s="952"/>
      <c r="LRM3" s="952"/>
      <c r="LRN3" s="952"/>
      <c r="LRO3" s="952"/>
      <c r="LRP3" s="952"/>
      <c r="LRQ3" s="952"/>
      <c r="LRR3" s="952"/>
      <c r="LRS3" s="952"/>
      <c r="LRT3" s="952"/>
      <c r="LRU3" s="952"/>
      <c r="LRV3" s="952"/>
      <c r="LRW3" s="952"/>
      <c r="LRX3" s="952"/>
      <c r="LRY3" s="952"/>
      <c r="LRZ3" s="952"/>
      <c r="LSA3" s="952"/>
      <c r="LSB3" s="952"/>
      <c r="LSC3" s="952"/>
      <c r="LSD3" s="952"/>
      <c r="LSE3" s="952"/>
      <c r="LSF3" s="952"/>
      <c r="LSG3" s="952"/>
      <c r="LSH3" s="952"/>
      <c r="LSI3" s="952"/>
      <c r="LSJ3" s="952"/>
      <c r="LSK3" s="952"/>
      <c r="LSL3" s="952"/>
      <c r="LSM3" s="952"/>
      <c r="LSN3" s="952"/>
      <c r="LSO3" s="952"/>
      <c r="LSP3" s="952"/>
      <c r="LSQ3" s="952"/>
      <c r="LSR3" s="952"/>
      <c r="LSS3" s="952"/>
      <c r="LST3" s="952"/>
      <c r="LSU3" s="952"/>
      <c r="LSV3" s="952"/>
      <c r="LSW3" s="952"/>
      <c r="LSX3" s="952"/>
      <c r="LSY3" s="952"/>
      <c r="LSZ3" s="952"/>
      <c r="LTA3" s="952"/>
      <c r="LTB3" s="952"/>
      <c r="LTC3" s="952"/>
      <c r="LTD3" s="952"/>
      <c r="LTE3" s="952"/>
      <c r="LTF3" s="952"/>
      <c r="LTG3" s="952"/>
      <c r="LTH3" s="952"/>
      <c r="LTI3" s="952"/>
      <c r="LTJ3" s="952"/>
      <c r="LTK3" s="952"/>
      <c r="LTL3" s="952"/>
      <c r="LTM3" s="952"/>
      <c r="LTN3" s="952"/>
      <c r="LTO3" s="952"/>
      <c r="LTP3" s="952"/>
      <c r="LTQ3" s="952"/>
      <c r="LTR3" s="952"/>
      <c r="LTS3" s="952"/>
      <c r="LTT3" s="952"/>
      <c r="LTU3" s="952"/>
      <c r="LTV3" s="952"/>
      <c r="LTW3" s="952"/>
      <c r="LTX3" s="952"/>
      <c r="LTY3" s="952"/>
      <c r="LTZ3" s="952"/>
      <c r="LUA3" s="952"/>
      <c r="LUB3" s="952"/>
      <c r="LUC3" s="952"/>
      <c r="LUD3" s="952"/>
      <c r="LUE3" s="952"/>
      <c r="LUF3" s="952"/>
      <c r="LUG3" s="952"/>
      <c r="LUH3" s="952"/>
      <c r="LUI3" s="952"/>
      <c r="LUJ3" s="952"/>
      <c r="LUK3" s="952"/>
      <c r="LUL3" s="952"/>
      <c r="LUM3" s="952"/>
      <c r="LUN3" s="952"/>
      <c r="LUO3" s="952"/>
      <c r="LUP3" s="952"/>
      <c r="LUQ3" s="952"/>
      <c r="LUR3" s="952"/>
      <c r="LUS3" s="952"/>
      <c r="LUT3" s="952"/>
      <c r="LUU3" s="952"/>
      <c r="LUV3" s="952"/>
      <c r="LUW3" s="952"/>
      <c r="LUX3" s="952"/>
      <c r="LUY3" s="952"/>
      <c r="LUZ3" s="952"/>
      <c r="LVA3" s="952"/>
      <c r="LVB3" s="952"/>
      <c r="LVC3" s="952"/>
      <c r="LVD3" s="952"/>
      <c r="LVE3" s="952"/>
      <c r="LVF3" s="952"/>
      <c r="LVG3" s="952"/>
      <c r="LVH3" s="952"/>
      <c r="LVI3" s="952"/>
      <c r="LVJ3" s="952"/>
      <c r="LVK3" s="952"/>
      <c r="LVL3" s="952"/>
      <c r="LVM3" s="952"/>
      <c r="LVN3" s="952"/>
      <c r="LVO3" s="952"/>
      <c r="LVP3" s="952"/>
      <c r="LVQ3" s="952"/>
      <c r="LVR3" s="952"/>
      <c r="LVS3" s="952"/>
      <c r="LVT3" s="952"/>
      <c r="LVU3" s="952"/>
      <c r="LVV3" s="952"/>
      <c r="LVW3" s="952"/>
      <c r="LVX3" s="952"/>
      <c r="LVY3" s="952"/>
      <c r="LVZ3" s="952"/>
      <c r="LWA3" s="952"/>
      <c r="LWB3" s="952"/>
      <c r="LWC3" s="952"/>
      <c r="LWD3" s="952"/>
      <c r="LWE3" s="952"/>
      <c r="LWF3" s="952"/>
      <c r="LWG3" s="952"/>
      <c r="LWH3" s="952"/>
      <c r="LWI3" s="952"/>
      <c r="LWJ3" s="952"/>
      <c r="LWK3" s="952"/>
      <c r="LWL3" s="952"/>
      <c r="LWM3" s="952"/>
      <c r="LWN3" s="952"/>
      <c r="LWO3" s="952"/>
      <c r="LWP3" s="952"/>
      <c r="LWQ3" s="952"/>
      <c r="LWR3" s="952"/>
      <c r="LWS3" s="952"/>
      <c r="LWT3" s="952"/>
      <c r="LWU3" s="952"/>
      <c r="LWV3" s="952"/>
      <c r="LWW3" s="952"/>
      <c r="LWX3" s="952"/>
      <c r="LWY3" s="952"/>
      <c r="LWZ3" s="952"/>
      <c r="LXA3" s="952"/>
      <c r="LXB3" s="952"/>
      <c r="LXC3" s="952"/>
      <c r="LXD3" s="952"/>
      <c r="LXE3" s="952"/>
      <c r="LXF3" s="952"/>
      <c r="LXG3" s="952"/>
      <c r="LXH3" s="952"/>
      <c r="LXI3" s="952"/>
      <c r="LXJ3" s="952"/>
      <c r="LXK3" s="952"/>
      <c r="LXL3" s="952"/>
      <c r="LXM3" s="952"/>
      <c r="LXN3" s="952"/>
      <c r="LXO3" s="952"/>
      <c r="LXP3" s="952"/>
      <c r="LXQ3" s="952"/>
      <c r="LXR3" s="952"/>
      <c r="LXS3" s="952"/>
      <c r="LXT3" s="952"/>
      <c r="LXU3" s="952"/>
      <c r="LXV3" s="952"/>
      <c r="LXW3" s="952"/>
      <c r="LXX3" s="952"/>
      <c r="LXY3" s="952"/>
      <c r="LXZ3" s="952"/>
      <c r="LYA3" s="952"/>
      <c r="LYB3" s="952"/>
      <c r="LYC3" s="952"/>
      <c r="LYD3" s="952"/>
      <c r="LYE3" s="952"/>
      <c r="LYF3" s="952"/>
      <c r="LYG3" s="952"/>
      <c r="LYH3" s="952"/>
      <c r="LYI3" s="952"/>
      <c r="LYJ3" s="952"/>
      <c r="LYK3" s="952"/>
      <c r="LYL3" s="952"/>
      <c r="LYM3" s="952"/>
      <c r="LYN3" s="952"/>
      <c r="LYO3" s="952"/>
      <c r="LYP3" s="952"/>
      <c r="LYQ3" s="952"/>
      <c r="LYR3" s="952"/>
      <c r="LYS3" s="952"/>
      <c r="LYT3" s="952"/>
      <c r="LYU3" s="952"/>
      <c r="LYV3" s="952"/>
      <c r="LYW3" s="952"/>
      <c r="LYX3" s="952"/>
      <c r="LYY3" s="952"/>
      <c r="LYZ3" s="952"/>
      <c r="LZA3" s="952"/>
      <c r="LZB3" s="952"/>
      <c r="LZC3" s="952"/>
      <c r="LZD3" s="952"/>
      <c r="LZE3" s="952"/>
      <c r="LZF3" s="952"/>
      <c r="LZG3" s="952"/>
      <c r="LZH3" s="952"/>
      <c r="LZI3" s="952"/>
      <c r="LZJ3" s="952"/>
      <c r="LZK3" s="952"/>
      <c r="LZL3" s="952"/>
      <c r="LZM3" s="952"/>
      <c r="LZN3" s="952"/>
      <c r="LZO3" s="952"/>
      <c r="LZP3" s="952"/>
      <c r="LZQ3" s="952"/>
      <c r="LZR3" s="952"/>
      <c r="LZS3" s="952"/>
      <c r="LZT3" s="952"/>
      <c r="LZU3" s="952"/>
      <c r="LZV3" s="952"/>
      <c r="LZW3" s="952"/>
      <c r="LZX3" s="952"/>
      <c r="LZY3" s="952"/>
      <c r="LZZ3" s="952"/>
      <c r="MAA3" s="952"/>
      <c r="MAB3" s="952"/>
      <c r="MAC3" s="952"/>
      <c r="MAD3" s="952"/>
      <c r="MAE3" s="952"/>
      <c r="MAF3" s="952"/>
      <c r="MAG3" s="952"/>
      <c r="MAH3" s="952"/>
      <c r="MAI3" s="952"/>
      <c r="MAJ3" s="952"/>
      <c r="MAK3" s="952"/>
      <c r="MAL3" s="952"/>
      <c r="MAM3" s="952"/>
      <c r="MAN3" s="952"/>
      <c r="MAO3" s="952"/>
      <c r="MAP3" s="952"/>
      <c r="MAQ3" s="952"/>
      <c r="MAR3" s="952"/>
      <c r="MAS3" s="952"/>
      <c r="MAT3" s="952"/>
      <c r="MAU3" s="952"/>
      <c r="MAV3" s="952"/>
      <c r="MAW3" s="952"/>
      <c r="MAX3" s="952"/>
      <c r="MAY3" s="952"/>
      <c r="MAZ3" s="952"/>
      <c r="MBA3" s="952"/>
      <c r="MBB3" s="952"/>
      <c r="MBC3" s="952"/>
      <c r="MBD3" s="952"/>
      <c r="MBE3" s="952"/>
      <c r="MBF3" s="952"/>
      <c r="MBG3" s="952"/>
      <c r="MBH3" s="952"/>
      <c r="MBI3" s="952"/>
      <c r="MBJ3" s="952"/>
      <c r="MBK3" s="952"/>
      <c r="MBL3" s="952"/>
      <c r="MBM3" s="952"/>
      <c r="MBN3" s="952"/>
      <c r="MBO3" s="952"/>
      <c r="MBP3" s="952"/>
      <c r="MBQ3" s="952"/>
      <c r="MBR3" s="952"/>
      <c r="MBS3" s="952"/>
      <c r="MBT3" s="952"/>
      <c r="MBU3" s="952"/>
      <c r="MBV3" s="952"/>
      <c r="MBW3" s="952"/>
      <c r="MBX3" s="952"/>
      <c r="MBY3" s="952"/>
      <c r="MBZ3" s="952"/>
      <c r="MCA3" s="952"/>
      <c r="MCB3" s="952"/>
      <c r="MCC3" s="952"/>
      <c r="MCD3" s="952"/>
      <c r="MCE3" s="952"/>
      <c r="MCF3" s="952"/>
      <c r="MCG3" s="952"/>
      <c r="MCH3" s="952"/>
      <c r="MCI3" s="952"/>
      <c r="MCJ3" s="952"/>
      <c r="MCK3" s="952"/>
      <c r="MCL3" s="952"/>
      <c r="MCM3" s="952"/>
      <c r="MCN3" s="952"/>
      <c r="MCO3" s="952"/>
      <c r="MCP3" s="952"/>
      <c r="MCQ3" s="952"/>
      <c r="MCR3" s="952"/>
      <c r="MCS3" s="952"/>
      <c r="MCT3" s="952"/>
      <c r="MCU3" s="952"/>
      <c r="MCV3" s="952"/>
      <c r="MCW3" s="952"/>
      <c r="MCX3" s="952"/>
      <c r="MCY3" s="952"/>
      <c r="MCZ3" s="952"/>
      <c r="MDA3" s="952"/>
      <c r="MDB3" s="952"/>
      <c r="MDC3" s="952"/>
      <c r="MDD3" s="952"/>
      <c r="MDE3" s="952"/>
      <c r="MDF3" s="952"/>
      <c r="MDG3" s="952"/>
      <c r="MDH3" s="952"/>
      <c r="MDI3" s="952"/>
      <c r="MDJ3" s="952"/>
      <c r="MDK3" s="952"/>
      <c r="MDL3" s="952"/>
      <c r="MDM3" s="952"/>
      <c r="MDN3" s="952"/>
      <c r="MDO3" s="952"/>
      <c r="MDP3" s="952"/>
      <c r="MDQ3" s="952"/>
      <c r="MDR3" s="952"/>
      <c r="MDS3" s="952"/>
      <c r="MDT3" s="952"/>
      <c r="MDU3" s="952"/>
      <c r="MDV3" s="952"/>
      <c r="MDW3" s="952"/>
      <c r="MDX3" s="952"/>
      <c r="MDY3" s="952"/>
      <c r="MDZ3" s="952"/>
      <c r="MEA3" s="952"/>
      <c r="MEB3" s="952"/>
      <c r="MEC3" s="952"/>
      <c r="MED3" s="952"/>
      <c r="MEE3" s="952"/>
      <c r="MEF3" s="952"/>
      <c r="MEG3" s="952"/>
      <c r="MEH3" s="952"/>
      <c r="MEI3" s="952"/>
      <c r="MEJ3" s="952"/>
      <c r="MEK3" s="952"/>
      <c r="MEL3" s="952"/>
      <c r="MEM3" s="952"/>
      <c r="MEN3" s="952"/>
      <c r="MEO3" s="952"/>
      <c r="MEP3" s="952"/>
      <c r="MEQ3" s="952"/>
      <c r="MER3" s="952"/>
      <c r="MES3" s="952"/>
      <c r="MET3" s="952"/>
      <c r="MEU3" s="952"/>
      <c r="MEV3" s="952"/>
      <c r="MEW3" s="952"/>
      <c r="MEX3" s="952"/>
      <c r="MEY3" s="952"/>
      <c r="MEZ3" s="952"/>
      <c r="MFA3" s="952"/>
      <c r="MFB3" s="952"/>
      <c r="MFC3" s="952"/>
      <c r="MFD3" s="952"/>
      <c r="MFE3" s="952"/>
      <c r="MFF3" s="952"/>
      <c r="MFG3" s="952"/>
      <c r="MFH3" s="952"/>
      <c r="MFI3" s="952"/>
      <c r="MFJ3" s="952"/>
      <c r="MFK3" s="952"/>
      <c r="MFL3" s="952"/>
      <c r="MFM3" s="952"/>
      <c r="MFN3" s="952"/>
      <c r="MFO3" s="952"/>
      <c r="MFP3" s="952"/>
      <c r="MFQ3" s="952"/>
      <c r="MFR3" s="952"/>
      <c r="MFS3" s="952"/>
      <c r="MFT3" s="952"/>
      <c r="MFU3" s="952"/>
      <c r="MFV3" s="952"/>
      <c r="MFW3" s="952"/>
      <c r="MFX3" s="952"/>
      <c r="MFY3" s="952"/>
      <c r="MFZ3" s="952"/>
      <c r="MGA3" s="952"/>
      <c r="MGB3" s="952"/>
      <c r="MGC3" s="952"/>
      <c r="MGD3" s="952"/>
      <c r="MGE3" s="952"/>
      <c r="MGF3" s="952"/>
      <c r="MGG3" s="952"/>
      <c r="MGH3" s="952"/>
      <c r="MGI3" s="952"/>
      <c r="MGJ3" s="952"/>
      <c r="MGK3" s="952"/>
      <c r="MGL3" s="952"/>
      <c r="MGM3" s="952"/>
      <c r="MGN3" s="952"/>
      <c r="MGO3" s="952"/>
      <c r="MGP3" s="952"/>
      <c r="MGQ3" s="952"/>
      <c r="MGR3" s="952"/>
      <c r="MGS3" s="952"/>
      <c r="MGT3" s="952"/>
      <c r="MGU3" s="952"/>
      <c r="MGV3" s="952"/>
      <c r="MGW3" s="952"/>
      <c r="MGX3" s="952"/>
      <c r="MGY3" s="952"/>
      <c r="MGZ3" s="952"/>
      <c r="MHA3" s="952"/>
      <c r="MHB3" s="952"/>
      <c r="MHC3" s="952"/>
      <c r="MHD3" s="952"/>
      <c r="MHE3" s="952"/>
      <c r="MHF3" s="952"/>
      <c r="MHG3" s="952"/>
      <c r="MHH3" s="952"/>
      <c r="MHI3" s="952"/>
      <c r="MHJ3" s="952"/>
      <c r="MHK3" s="952"/>
      <c r="MHL3" s="952"/>
      <c r="MHM3" s="952"/>
      <c r="MHN3" s="952"/>
      <c r="MHO3" s="952"/>
      <c r="MHP3" s="952"/>
      <c r="MHQ3" s="952"/>
      <c r="MHR3" s="952"/>
      <c r="MHS3" s="952"/>
      <c r="MHT3" s="952"/>
      <c r="MHU3" s="952"/>
      <c r="MHV3" s="952"/>
      <c r="MHW3" s="952"/>
      <c r="MHX3" s="952"/>
      <c r="MHY3" s="952"/>
      <c r="MHZ3" s="952"/>
      <c r="MIA3" s="952"/>
      <c r="MIB3" s="952"/>
      <c r="MIC3" s="952"/>
      <c r="MID3" s="952"/>
      <c r="MIE3" s="952"/>
      <c r="MIF3" s="952"/>
      <c r="MIG3" s="952"/>
      <c r="MIH3" s="952"/>
      <c r="MII3" s="952"/>
      <c r="MIJ3" s="952"/>
      <c r="MIK3" s="952"/>
      <c r="MIL3" s="952"/>
      <c r="MIM3" s="952"/>
      <c r="MIN3" s="952"/>
      <c r="MIO3" s="952"/>
      <c r="MIP3" s="952"/>
      <c r="MIQ3" s="952"/>
      <c r="MIR3" s="952"/>
      <c r="MIS3" s="952"/>
      <c r="MIT3" s="952"/>
      <c r="MIU3" s="952"/>
      <c r="MIV3" s="952"/>
      <c r="MIW3" s="952"/>
      <c r="MIX3" s="952"/>
      <c r="MIY3" s="952"/>
      <c r="MIZ3" s="952"/>
      <c r="MJA3" s="952"/>
      <c r="MJB3" s="952"/>
      <c r="MJC3" s="952"/>
      <c r="MJD3" s="952"/>
      <c r="MJE3" s="952"/>
      <c r="MJF3" s="952"/>
      <c r="MJG3" s="952"/>
      <c r="MJH3" s="952"/>
      <c r="MJI3" s="952"/>
      <c r="MJJ3" s="952"/>
      <c r="MJK3" s="952"/>
      <c r="MJL3" s="952"/>
      <c r="MJM3" s="952"/>
      <c r="MJN3" s="952"/>
      <c r="MJO3" s="952"/>
      <c r="MJP3" s="952"/>
      <c r="MJQ3" s="952"/>
      <c r="MJR3" s="952"/>
      <c r="MJS3" s="952"/>
      <c r="MJT3" s="952"/>
      <c r="MJU3" s="952"/>
      <c r="MJV3" s="952"/>
      <c r="MJW3" s="952"/>
      <c r="MJX3" s="952"/>
      <c r="MJY3" s="952"/>
      <c r="MJZ3" s="952"/>
      <c r="MKA3" s="952"/>
      <c r="MKB3" s="952"/>
      <c r="MKC3" s="952"/>
      <c r="MKD3" s="952"/>
      <c r="MKE3" s="952"/>
      <c r="MKF3" s="952"/>
      <c r="MKG3" s="952"/>
      <c r="MKH3" s="952"/>
      <c r="MKI3" s="952"/>
      <c r="MKJ3" s="952"/>
      <c r="MKK3" s="952"/>
      <c r="MKL3" s="952"/>
      <c r="MKM3" s="952"/>
      <c r="MKN3" s="952"/>
      <c r="MKO3" s="952"/>
      <c r="MKP3" s="952"/>
      <c r="MKQ3" s="952"/>
      <c r="MKR3" s="952"/>
      <c r="MKS3" s="952"/>
      <c r="MKT3" s="952"/>
      <c r="MKU3" s="952"/>
      <c r="MKV3" s="952"/>
      <c r="MKW3" s="952"/>
      <c r="MKX3" s="952"/>
      <c r="MKY3" s="952"/>
      <c r="MKZ3" s="952"/>
      <c r="MLA3" s="952"/>
      <c r="MLB3" s="952"/>
      <c r="MLC3" s="952"/>
      <c r="MLD3" s="952"/>
      <c r="MLE3" s="952"/>
      <c r="MLF3" s="952"/>
      <c r="MLG3" s="952"/>
      <c r="MLH3" s="952"/>
      <c r="MLI3" s="952"/>
      <c r="MLJ3" s="952"/>
      <c r="MLK3" s="952"/>
      <c r="MLL3" s="952"/>
      <c r="MLM3" s="952"/>
      <c r="MLN3" s="952"/>
      <c r="MLO3" s="952"/>
      <c r="MLP3" s="952"/>
      <c r="MLQ3" s="952"/>
      <c r="MLR3" s="952"/>
      <c r="MLS3" s="952"/>
      <c r="MLT3" s="952"/>
      <c r="MLU3" s="952"/>
      <c r="MLV3" s="952"/>
      <c r="MLW3" s="952"/>
      <c r="MLX3" s="952"/>
      <c r="MLY3" s="952"/>
      <c r="MLZ3" s="952"/>
      <c r="MMA3" s="952"/>
      <c r="MMB3" s="952"/>
      <c r="MMC3" s="952"/>
      <c r="MMD3" s="952"/>
      <c r="MME3" s="952"/>
      <c r="MMF3" s="952"/>
      <c r="MMG3" s="952"/>
      <c r="MMH3" s="952"/>
      <c r="MMI3" s="952"/>
      <c r="MMJ3" s="952"/>
      <c r="MMK3" s="952"/>
      <c r="MML3" s="952"/>
      <c r="MMM3" s="952"/>
      <c r="MMN3" s="952"/>
      <c r="MMO3" s="952"/>
      <c r="MMP3" s="952"/>
      <c r="MMQ3" s="952"/>
      <c r="MMR3" s="952"/>
      <c r="MMS3" s="952"/>
      <c r="MMT3" s="952"/>
      <c r="MMU3" s="952"/>
      <c r="MMV3" s="952"/>
      <c r="MMW3" s="952"/>
      <c r="MMX3" s="952"/>
      <c r="MMY3" s="952"/>
      <c r="MMZ3" s="952"/>
      <c r="MNA3" s="952"/>
      <c r="MNB3" s="952"/>
      <c r="MNC3" s="952"/>
      <c r="MND3" s="952"/>
      <c r="MNE3" s="952"/>
      <c r="MNF3" s="952"/>
      <c r="MNG3" s="952"/>
      <c r="MNH3" s="952"/>
      <c r="MNI3" s="952"/>
      <c r="MNJ3" s="952"/>
      <c r="MNK3" s="952"/>
      <c r="MNL3" s="952"/>
      <c r="MNM3" s="952"/>
      <c r="MNN3" s="952"/>
      <c r="MNO3" s="952"/>
      <c r="MNP3" s="952"/>
      <c r="MNQ3" s="952"/>
      <c r="MNR3" s="952"/>
      <c r="MNS3" s="952"/>
      <c r="MNT3" s="952"/>
      <c r="MNU3" s="952"/>
      <c r="MNV3" s="952"/>
      <c r="MNW3" s="952"/>
      <c r="MNX3" s="952"/>
      <c r="MNY3" s="952"/>
      <c r="MNZ3" s="952"/>
      <c r="MOA3" s="952"/>
      <c r="MOB3" s="952"/>
      <c r="MOC3" s="952"/>
      <c r="MOD3" s="952"/>
      <c r="MOE3" s="952"/>
      <c r="MOF3" s="952"/>
      <c r="MOG3" s="952"/>
      <c r="MOH3" s="952"/>
      <c r="MOI3" s="952"/>
      <c r="MOJ3" s="952"/>
      <c r="MOK3" s="952"/>
      <c r="MOL3" s="952"/>
      <c r="MOM3" s="952"/>
      <c r="MON3" s="952"/>
      <c r="MOO3" s="952"/>
      <c r="MOP3" s="952"/>
      <c r="MOQ3" s="952"/>
      <c r="MOR3" s="952"/>
      <c r="MOS3" s="952"/>
      <c r="MOT3" s="952"/>
      <c r="MOU3" s="952"/>
      <c r="MOV3" s="952"/>
      <c r="MOW3" s="952"/>
      <c r="MOX3" s="952"/>
      <c r="MOY3" s="952"/>
      <c r="MOZ3" s="952"/>
      <c r="MPA3" s="952"/>
      <c r="MPB3" s="952"/>
      <c r="MPC3" s="952"/>
      <c r="MPD3" s="952"/>
      <c r="MPE3" s="952"/>
      <c r="MPF3" s="952"/>
      <c r="MPG3" s="952"/>
      <c r="MPH3" s="952"/>
      <c r="MPI3" s="952"/>
      <c r="MPJ3" s="952"/>
      <c r="MPK3" s="952"/>
      <c r="MPL3" s="952"/>
      <c r="MPM3" s="952"/>
      <c r="MPN3" s="952"/>
      <c r="MPO3" s="952"/>
      <c r="MPP3" s="952"/>
      <c r="MPQ3" s="952"/>
      <c r="MPR3" s="952"/>
      <c r="MPS3" s="952"/>
      <c r="MPT3" s="952"/>
      <c r="MPU3" s="952"/>
      <c r="MPV3" s="952"/>
      <c r="MPW3" s="952"/>
      <c r="MPX3" s="952"/>
      <c r="MPY3" s="952"/>
      <c r="MPZ3" s="952"/>
      <c r="MQA3" s="952"/>
      <c r="MQB3" s="952"/>
      <c r="MQC3" s="952"/>
      <c r="MQD3" s="952"/>
      <c r="MQE3" s="952"/>
      <c r="MQF3" s="952"/>
      <c r="MQG3" s="952"/>
      <c r="MQH3" s="952"/>
      <c r="MQI3" s="952"/>
      <c r="MQJ3" s="952"/>
      <c r="MQK3" s="952"/>
      <c r="MQL3" s="952"/>
      <c r="MQM3" s="952"/>
      <c r="MQN3" s="952"/>
      <c r="MQO3" s="952"/>
      <c r="MQP3" s="952"/>
      <c r="MQQ3" s="952"/>
      <c r="MQR3" s="952"/>
      <c r="MQS3" s="952"/>
      <c r="MQT3" s="952"/>
      <c r="MQU3" s="952"/>
      <c r="MQV3" s="952"/>
      <c r="MQW3" s="952"/>
      <c r="MQX3" s="952"/>
      <c r="MQY3" s="952"/>
      <c r="MQZ3" s="952"/>
      <c r="MRA3" s="952"/>
      <c r="MRB3" s="952"/>
      <c r="MRC3" s="952"/>
      <c r="MRD3" s="952"/>
      <c r="MRE3" s="952"/>
      <c r="MRF3" s="952"/>
      <c r="MRG3" s="952"/>
      <c r="MRH3" s="952"/>
      <c r="MRI3" s="952"/>
      <c r="MRJ3" s="952"/>
      <c r="MRK3" s="952"/>
      <c r="MRL3" s="952"/>
      <c r="MRM3" s="952"/>
      <c r="MRN3" s="952"/>
      <c r="MRO3" s="952"/>
      <c r="MRP3" s="952"/>
      <c r="MRQ3" s="952"/>
      <c r="MRR3" s="952"/>
      <c r="MRS3" s="952"/>
      <c r="MRT3" s="952"/>
      <c r="MRU3" s="952"/>
      <c r="MRV3" s="952"/>
      <c r="MRW3" s="952"/>
      <c r="MRX3" s="952"/>
      <c r="MRY3" s="952"/>
      <c r="MRZ3" s="952"/>
      <c r="MSA3" s="952"/>
      <c r="MSB3" s="952"/>
      <c r="MSC3" s="952"/>
      <c r="MSD3" s="952"/>
      <c r="MSE3" s="952"/>
      <c r="MSF3" s="952"/>
      <c r="MSG3" s="952"/>
      <c r="MSH3" s="952"/>
      <c r="MSI3" s="952"/>
      <c r="MSJ3" s="952"/>
      <c r="MSK3" s="952"/>
      <c r="MSL3" s="952"/>
      <c r="MSM3" s="952"/>
      <c r="MSN3" s="952"/>
      <c r="MSO3" s="952"/>
      <c r="MSP3" s="952"/>
      <c r="MSQ3" s="952"/>
      <c r="MSR3" s="952"/>
      <c r="MSS3" s="952"/>
      <c r="MST3" s="952"/>
      <c r="MSU3" s="952"/>
      <c r="MSV3" s="952"/>
      <c r="MSW3" s="952"/>
      <c r="MSX3" s="952"/>
      <c r="MSY3" s="952"/>
      <c r="MSZ3" s="952"/>
      <c r="MTA3" s="952"/>
      <c r="MTB3" s="952"/>
      <c r="MTC3" s="952"/>
      <c r="MTD3" s="952"/>
      <c r="MTE3" s="952"/>
      <c r="MTF3" s="952"/>
      <c r="MTG3" s="952"/>
      <c r="MTH3" s="952"/>
      <c r="MTI3" s="952"/>
      <c r="MTJ3" s="952"/>
      <c r="MTK3" s="952"/>
      <c r="MTL3" s="952"/>
      <c r="MTM3" s="952"/>
      <c r="MTN3" s="952"/>
      <c r="MTO3" s="952"/>
      <c r="MTP3" s="952"/>
      <c r="MTQ3" s="952"/>
      <c r="MTR3" s="952"/>
      <c r="MTS3" s="952"/>
      <c r="MTT3" s="952"/>
      <c r="MTU3" s="952"/>
      <c r="MTV3" s="952"/>
      <c r="MTW3" s="952"/>
      <c r="MTX3" s="952"/>
      <c r="MTY3" s="952"/>
      <c r="MTZ3" s="952"/>
      <c r="MUA3" s="952"/>
      <c r="MUB3" s="952"/>
      <c r="MUC3" s="952"/>
      <c r="MUD3" s="952"/>
      <c r="MUE3" s="952"/>
      <c r="MUF3" s="952"/>
      <c r="MUG3" s="952"/>
      <c r="MUH3" s="952"/>
      <c r="MUI3" s="952"/>
      <c r="MUJ3" s="952"/>
      <c r="MUK3" s="952"/>
      <c r="MUL3" s="952"/>
      <c r="MUM3" s="952"/>
      <c r="MUN3" s="952"/>
      <c r="MUO3" s="952"/>
      <c r="MUP3" s="952"/>
      <c r="MUQ3" s="952"/>
      <c r="MUR3" s="952"/>
      <c r="MUS3" s="952"/>
      <c r="MUT3" s="952"/>
      <c r="MUU3" s="952"/>
      <c r="MUV3" s="952"/>
      <c r="MUW3" s="952"/>
      <c r="MUX3" s="952"/>
      <c r="MUY3" s="952"/>
      <c r="MUZ3" s="952"/>
      <c r="MVA3" s="952"/>
      <c r="MVB3" s="952"/>
      <c r="MVC3" s="952"/>
      <c r="MVD3" s="952"/>
      <c r="MVE3" s="952"/>
      <c r="MVF3" s="952"/>
      <c r="MVG3" s="952"/>
      <c r="MVH3" s="952"/>
      <c r="MVI3" s="952"/>
      <c r="MVJ3" s="952"/>
      <c r="MVK3" s="952"/>
      <c r="MVL3" s="952"/>
      <c r="MVM3" s="952"/>
      <c r="MVN3" s="952"/>
      <c r="MVO3" s="952"/>
      <c r="MVP3" s="952"/>
      <c r="MVQ3" s="952"/>
      <c r="MVR3" s="952"/>
      <c r="MVS3" s="952"/>
      <c r="MVT3" s="952"/>
      <c r="MVU3" s="952"/>
      <c r="MVV3" s="952"/>
      <c r="MVW3" s="952"/>
      <c r="MVX3" s="952"/>
      <c r="MVY3" s="952"/>
      <c r="MVZ3" s="952"/>
      <c r="MWA3" s="952"/>
      <c r="MWB3" s="952"/>
      <c r="MWC3" s="952"/>
      <c r="MWD3" s="952"/>
      <c r="MWE3" s="952"/>
      <c r="MWF3" s="952"/>
      <c r="MWG3" s="952"/>
      <c r="MWH3" s="952"/>
      <c r="MWI3" s="952"/>
      <c r="MWJ3" s="952"/>
      <c r="MWK3" s="952"/>
      <c r="MWL3" s="952"/>
      <c r="MWM3" s="952"/>
      <c r="MWN3" s="952"/>
      <c r="MWO3" s="952"/>
      <c r="MWP3" s="952"/>
      <c r="MWQ3" s="952"/>
      <c r="MWR3" s="952"/>
      <c r="MWS3" s="952"/>
      <c r="MWT3" s="952"/>
      <c r="MWU3" s="952"/>
      <c r="MWV3" s="952"/>
      <c r="MWW3" s="952"/>
      <c r="MWX3" s="952"/>
      <c r="MWY3" s="952"/>
      <c r="MWZ3" s="952"/>
      <c r="MXA3" s="952"/>
      <c r="MXB3" s="952"/>
      <c r="MXC3" s="952"/>
      <c r="MXD3" s="952"/>
      <c r="MXE3" s="952"/>
      <c r="MXF3" s="952"/>
      <c r="MXG3" s="952"/>
      <c r="MXH3" s="952"/>
      <c r="MXI3" s="952"/>
      <c r="MXJ3" s="952"/>
      <c r="MXK3" s="952"/>
      <c r="MXL3" s="952"/>
      <c r="MXM3" s="952"/>
      <c r="MXN3" s="952"/>
      <c r="MXO3" s="952"/>
      <c r="MXP3" s="952"/>
      <c r="MXQ3" s="952"/>
      <c r="MXR3" s="952"/>
      <c r="MXS3" s="952"/>
      <c r="MXT3" s="952"/>
      <c r="MXU3" s="952"/>
      <c r="MXV3" s="952"/>
      <c r="MXW3" s="952"/>
      <c r="MXX3" s="952"/>
      <c r="MXY3" s="952"/>
      <c r="MXZ3" s="952"/>
      <c r="MYA3" s="952"/>
      <c r="MYB3" s="952"/>
      <c r="MYC3" s="952"/>
      <c r="MYD3" s="952"/>
      <c r="MYE3" s="952"/>
      <c r="MYF3" s="952"/>
      <c r="MYG3" s="952"/>
      <c r="MYH3" s="952"/>
      <c r="MYI3" s="952"/>
      <c r="MYJ3" s="952"/>
      <c r="MYK3" s="952"/>
      <c r="MYL3" s="952"/>
      <c r="MYM3" s="952"/>
      <c r="MYN3" s="952"/>
      <c r="MYO3" s="952"/>
      <c r="MYP3" s="952"/>
      <c r="MYQ3" s="952"/>
      <c r="MYR3" s="952"/>
      <c r="MYS3" s="952"/>
      <c r="MYT3" s="952"/>
      <c r="MYU3" s="952"/>
      <c r="MYV3" s="952"/>
      <c r="MYW3" s="952"/>
      <c r="MYX3" s="952"/>
      <c r="MYY3" s="952"/>
      <c r="MYZ3" s="952"/>
      <c r="MZA3" s="952"/>
      <c r="MZB3" s="952"/>
      <c r="MZC3" s="952"/>
      <c r="MZD3" s="952"/>
      <c r="MZE3" s="952"/>
      <c r="MZF3" s="952"/>
      <c r="MZG3" s="952"/>
      <c r="MZH3" s="952"/>
      <c r="MZI3" s="952"/>
      <c r="MZJ3" s="952"/>
      <c r="MZK3" s="952"/>
      <c r="MZL3" s="952"/>
      <c r="MZM3" s="952"/>
      <c r="MZN3" s="952"/>
      <c r="MZO3" s="952"/>
      <c r="MZP3" s="952"/>
      <c r="MZQ3" s="952"/>
      <c r="MZR3" s="952"/>
      <c r="MZS3" s="952"/>
      <c r="MZT3" s="952"/>
      <c r="MZU3" s="952"/>
      <c r="MZV3" s="952"/>
      <c r="MZW3" s="952"/>
      <c r="MZX3" s="952"/>
      <c r="MZY3" s="952"/>
      <c r="MZZ3" s="952"/>
      <c r="NAA3" s="952"/>
      <c r="NAB3" s="952"/>
      <c r="NAC3" s="952"/>
      <c r="NAD3" s="952"/>
      <c r="NAE3" s="952"/>
      <c r="NAF3" s="952"/>
      <c r="NAG3" s="952"/>
      <c r="NAH3" s="952"/>
      <c r="NAI3" s="952"/>
      <c r="NAJ3" s="952"/>
      <c r="NAK3" s="952"/>
      <c r="NAL3" s="952"/>
      <c r="NAM3" s="952"/>
      <c r="NAN3" s="952"/>
      <c r="NAO3" s="952"/>
      <c r="NAP3" s="952"/>
      <c r="NAQ3" s="952"/>
      <c r="NAR3" s="952"/>
      <c r="NAS3" s="952"/>
      <c r="NAT3" s="952"/>
      <c r="NAU3" s="952"/>
      <c r="NAV3" s="952"/>
      <c r="NAW3" s="952"/>
      <c r="NAX3" s="952"/>
      <c r="NAY3" s="952"/>
      <c r="NAZ3" s="952"/>
      <c r="NBA3" s="952"/>
      <c r="NBB3" s="952"/>
      <c r="NBC3" s="952"/>
      <c r="NBD3" s="952"/>
      <c r="NBE3" s="952"/>
      <c r="NBF3" s="952"/>
      <c r="NBG3" s="952"/>
      <c r="NBH3" s="952"/>
      <c r="NBI3" s="952"/>
      <c r="NBJ3" s="952"/>
      <c r="NBK3" s="952"/>
      <c r="NBL3" s="952"/>
      <c r="NBM3" s="952"/>
      <c r="NBN3" s="952"/>
      <c r="NBO3" s="952"/>
      <c r="NBP3" s="952"/>
      <c r="NBQ3" s="952"/>
      <c r="NBR3" s="952"/>
      <c r="NBS3" s="952"/>
      <c r="NBT3" s="952"/>
      <c r="NBU3" s="952"/>
      <c r="NBV3" s="952"/>
      <c r="NBW3" s="952"/>
      <c r="NBX3" s="952"/>
      <c r="NBY3" s="952"/>
      <c r="NBZ3" s="952"/>
      <c r="NCA3" s="952"/>
      <c r="NCB3" s="952"/>
      <c r="NCC3" s="952"/>
      <c r="NCD3" s="952"/>
      <c r="NCE3" s="952"/>
      <c r="NCF3" s="952"/>
      <c r="NCG3" s="952"/>
      <c r="NCH3" s="952"/>
      <c r="NCI3" s="952"/>
      <c r="NCJ3" s="952"/>
      <c r="NCK3" s="952"/>
      <c r="NCL3" s="952"/>
      <c r="NCM3" s="952"/>
      <c r="NCN3" s="952"/>
      <c r="NCO3" s="952"/>
      <c r="NCP3" s="952"/>
      <c r="NCQ3" s="952"/>
      <c r="NCR3" s="952"/>
      <c r="NCS3" s="952"/>
      <c r="NCT3" s="952"/>
      <c r="NCU3" s="952"/>
      <c r="NCV3" s="952"/>
      <c r="NCW3" s="952"/>
      <c r="NCX3" s="952"/>
      <c r="NCY3" s="952"/>
      <c r="NCZ3" s="952"/>
      <c r="NDA3" s="952"/>
      <c r="NDB3" s="952"/>
      <c r="NDC3" s="952"/>
      <c r="NDD3" s="952"/>
      <c r="NDE3" s="952"/>
      <c r="NDF3" s="952"/>
      <c r="NDG3" s="952"/>
      <c r="NDH3" s="952"/>
      <c r="NDI3" s="952"/>
      <c r="NDJ3" s="952"/>
      <c r="NDK3" s="952"/>
      <c r="NDL3" s="952"/>
      <c r="NDM3" s="952"/>
      <c r="NDN3" s="952"/>
      <c r="NDO3" s="952"/>
      <c r="NDP3" s="952"/>
      <c r="NDQ3" s="952"/>
      <c r="NDR3" s="952"/>
      <c r="NDS3" s="952"/>
      <c r="NDT3" s="952"/>
      <c r="NDU3" s="952"/>
      <c r="NDV3" s="952"/>
      <c r="NDW3" s="952"/>
      <c r="NDX3" s="952"/>
      <c r="NDY3" s="952"/>
      <c r="NDZ3" s="952"/>
      <c r="NEA3" s="952"/>
      <c r="NEB3" s="952"/>
      <c r="NEC3" s="952"/>
      <c r="NED3" s="952"/>
      <c r="NEE3" s="952"/>
      <c r="NEF3" s="952"/>
      <c r="NEG3" s="952"/>
      <c r="NEH3" s="952"/>
      <c r="NEI3" s="952"/>
      <c r="NEJ3" s="952"/>
      <c r="NEK3" s="952"/>
      <c r="NEL3" s="952"/>
      <c r="NEM3" s="952"/>
      <c r="NEN3" s="952"/>
      <c r="NEO3" s="952"/>
      <c r="NEP3" s="952"/>
      <c r="NEQ3" s="952"/>
      <c r="NER3" s="952"/>
      <c r="NES3" s="952"/>
      <c r="NET3" s="952"/>
      <c r="NEU3" s="952"/>
      <c r="NEV3" s="952"/>
      <c r="NEW3" s="952"/>
      <c r="NEX3" s="952"/>
      <c r="NEY3" s="952"/>
      <c r="NEZ3" s="952"/>
      <c r="NFA3" s="952"/>
      <c r="NFB3" s="952"/>
      <c r="NFC3" s="952"/>
      <c r="NFD3" s="952"/>
      <c r="NFE3" s="952"/>
      <c r="NFF3" s="952"/>
      <c r="NFG3" s="952"/>
      <c r="NFH3" s="952"/>
      <c r="NFI3" s="952"/>
      <c r="NFJ3" s="952"/>
      <c r="NFK3" s="952"/>
      <c r="NFL3" s="952"/>
      <c r="NFM3" s="952"/>
      <c r="NFN3" s="952"/>
      <c r="NFO3" s="952"/>
      <c r="NFP3" s="952"/>
      <c r="NFQ3" s="952"/>
      <c r="NFR3" s="952"/>
      <c r="NFS3" s="952"/>
      <c r="NFT3" s="952"/>
      <c r="NFU3" s="952"/>
      <c r="NFV3" s="952"/>
      <c r="NFW3" s="952"/>
      <c r="NFX3" s="952"/>
      <c r="NFY3" s="952"/>
      <c r="NFZ3" s="952"/>
      <c r="NGA3" s="952"/>
      <c r="NGB3" s="952"/>
      <c r="NGC3" s="952"/>
      <c r="NGD3" s="952"/>
      <c r="NGE3" s="952"/>
      <c r="NGF3" s="952"/>
      <c r="NGG3" s="952"/>
      <c r="NGH3" s="952"/>
      <c r="NGI3" s="952"/>
      <c r="NGJ3" s="952"/>
      <c r="NGK3" s="952"/>
      <c r="NGL3" s="952"/>
      <c r="NGM3" s="952"/>
      <c r="NGN3" s="952"/>
      <c r="NGO3" s="952"/>
      <c r="NGP3" s="952"/>
      <c r="NGQ3" s="952"/>
      <c r="NGR3" s="952"/>
      <c r="NGS3" s="952"/>
      <c r="NGT3" s="952"/>
      <c r="NGU3" s="952"/>
      <c r="NGV3" s="952"/>
      <c r="NGW3" s="952"/>
      <c r="NGX3" s="952"/>
      <c r="NGY3" s="952"/>
      <c r="NGZ3" s="952"/>
      <c r="NHA3" s="952"/>
      <c r="NHB3" s="952"/>
      <c r="NHC3" s="952"/>
      <c r="NHD3" s="952"/>
      <c r="NHE3" s="952"/>
      <c r="NHF3" s="952"/>
      <c r="NHG3" s="952"/>
      <c r="NHH3" s="952"/>
      <c r="NHI3" s="952"/>
      <c r="NHJ3" s="952"/>
      <c r="NHK3" s="952"/>
      <c r="NHL3" s="952"/>
      <c r="NHM3" s="952"/>
      <c r="NHN3" s="952"/>
      <c r="NHO3" s="952"/>
      <c r="NHP3" s="952"/>
      <c r="NHQ3" s="952"/>
      <c r="NHR3" s="952"/>
      <c r="NHS3" s="952"/>
      <c r="NHT3" s="952"/>
      <c r="NHU3" s="952"/>
      <c r="NHV3" s="952"/>
      <c r="NHW3" s="952"/>
      <c r="NHX3" s="952"/>
      <c r="NHY3" s="952"/>
      <c r="NHZ3" s="952"/>
      <c r="NIA3" s="952"/>
      <c r="NIB3" s="952"/>
      <c r="NIC3" s="952"/>
      <c r="NID3" s="952"/>
      <c r="NIE3" s="952"/>
      <c r="NIF3" s="952"/>
      <c r="NIG3" s="952"/>
      <c r="NIH3" s="952"/>
      <c r="NII3" s="952"/>
      <c r="NIJ3" s="952"/>
      <c r="NIK3" s="952"/>
      <c r="NIL3" s="952"/>
      <c r="NIM3" s="952"/>
      <c r="NIN3" s="952"/>
      <c r="NIO3" s="952"/>
      <c r="NIP3" s="952"/>
      <c r="NIQ3" s="952"/>
      <c r="NIR3" s="952"/>
      <c r="NIS3" s="952"/>
      <c r="NIT3" s="952"/>
      <c r="NIU3" s="952"/>
      <c r="NIV3" s="952"/>
      <c r="NIW3" s="952"/>
      <c r="NIX3" s="952"/>
      <c r="NIY3" s="952"/>
      <c r="NIZ3" s="952"/>
      <c r="NJA3" s="952"/>
      <c r="NJB3" s="952"/>
      <c r="NJC3" s="952"/>
      <c r="NJD3" s="952"/>
      <c r="NJE3" s="952"/>
      <c r="NJF3" s="952"/>
      <c r="NJG3" s="952"/>
      <c r="NJH3" s="952"/>
      <c r="NJI3" s="952"/>
      <c r="NJJ3" s="952"/>
      <c r="NJK3" s="952"/>
      <c r="NJL3" s="952"/>
      <c r="NJM3" s="952"/>
      <c r="NJN3" s="952"/>
      <c r="NJO3" s="952"/>
      <c r="NJP3" s="952"/>
      <c r="NJQ3" s="952"/>
      <c r="NJR3" s="952"/>
      <c r="NJS3" s="952"/>
      <c r="NJT3" s="952"/>
      <c r="NJU3" s="952"/>
      <c r="NJV3" s="952"/>
      <c r="NJW3" s="952"/>
      <c r="NJX3" s="952"/>
      <c r="NJY3" s="952"/>
      <c r="NJZ3" s="952"/>
      <c r="NKA3" s="952"/>
      <c r="NKB3" s="952"/>
      <c r="NKC3" s="952"/>
      <c r="NKD3" s="952"/>
      <c r="NKE3" s="952"/>
      <c r="NKF3" s="952"/>
      <c r="NKG3" s="952"/>
      <c r="NKH3" s="952"/>
      <c r="NKI3" s="952"/>
      <c r="NKJ3" s="952"/>
      <c r="NKK3" s="952"/>
      <c r="NKL3" s="952"/>
      <c r="NKM3" s="952"/>
      <c r="NKN3" s="952"/>
      <c r="NKO3" s="952"/>
      <c r="NKP3" s="952"/>
      <c r="NKQ3" s="952"/>
      <c r="NKR3" s="952"/>
      <c r="NKS3" s="952"/>
      <c r="NKT3" s="952"/>
      <c r="NKU3" s="952"/>
      <c r="NKV3" s="952"/>
      <c r="NKW3" s="952"/>
      <c r="NKX3" s="952"/>
      <c r="NKY3" s="952"/>
      <c r="NKZ3" s="952"/>
      <c r="NLA3" s="952"/>
      <c r="NLB3" s="952"/>
      <c r="NLC3" s="952"/>
      <c r="NLD3" s="952"/>
      <c r="NLE3" s="952"/>
      <c r="NLF3" s="952"/>
      <c r="NLG3" s="952"/>
      <c r="NLH3" s="952"/>
      <c r="NLI3" s="952"/>
      <c r="NLJ3" s="952"/>
      <c r="NLK3" s="952"/>
      <c r="NLL3" s="952"/>
      <c r="NLM3" s="952"/>
      <c r="NLN3" s="952"/>
      <c r="NLO3" s="952"/>
      <c r="NLP3" s="952"/>
      <c r="NLQ3" s="952"/>
      <c r="NLR3" s="952"/>
      <c r="NLS3" s="952"/>
      <c r="NLT3" s="952"/>
      <c r="NLU3" s="952"/>
      <c r="NLV3" s="952"/>
      <c r="NLW3" s="952"/>
      <c r="NLX3" s="952"/>
      <c r="NLY3" s="952"/>
      <c r="NLZ3" s="952"/>
      <c r="NMA3" s="952"/>
      <c r="NMB3" s="952"/>
      <c r="NMC3" s="952"/>
      <c r="NMD3" s="952"/>
      <c r="NME3" s="952"/>
      <c r="NMF3" s="952"/>
      <c r="NMG3" s="952"/>
      <c r="NMH3" s="952"/>
      <c r="NMI3" s="952"/>
      <c r="NMJ3" s="952"/>
      <c r="NMK3" s="952"/>
      <c r="NML3" s="952"/>
      <c r="NMM3" s="952"/>
      <c r="NMN3" s="952"/>
      <c r="NMO3" s="952"/>
      <c r="NMP3" s="952"/>
      <c r="NMQ3" s="952"/>
      <c r="NMR3" s="952"/>
      <c r="NMS3" s="952"/>
      <c r="NMT3" s="952"/>
      <c r="NMU3" s="952"/>
      <c r="NMV3" s="952"/>
      <c r="NMW3" s="952"/>
      <c r="NMX3" s="952"/>
      <c r="NMY3" s="952"/>
      <c r="NMZ3" s="952"/>
      <c r="NNA3" s="952"/>
      <c r="NNB3" s="952"/>
      <c r="NNC3" s="952"/>
      <c r="NND3" s="952"/>
      <c r="NNE3" s="952"/>
      <c r="NNF3" s="952"/>
      <c r="NNG3" s="952"/>
      <c r="NNH3" s="952"/>
      <c r="NNI3" s="952"/>
      <c r="NNJ3" s="952"/>
      <c r="NNK3" s="952"/>
      <c r="NNL3" s="952"/>
      <c r="NNM3" s="952"/>
      <c r="NNN3" s="952"/>
      <c r="NNO3" s="952"/>
      <c r="NNP3" s="952"/>
      <c r="NNQ3" s="952"/>
      <c r="NNR3" s="952"/>
      <c r="NNS3" s="952"/>
      <c r="NNT3" s="952"/>
      <c r="NNU3" s="952"/>
      <c r="NNV3" s="952"/>
      <c r="NNW3" s="952"/>
      <c r="NNX3" s="952"/>
      <c r="NNY3" s="952"/>
      <c r="NNZ3" s="952"/>
      <c r="NOA3" s="952"/>
      <c r="NOB3" s="952"/>
      <c r="NOC3" s="952"/>
      <c r="NOD3" s="952"/>
      <c r="NOE3" s="952"/>
      <c r="NOF3" s="952"/>
      <c r="NOG3" s="952"/>
      <c r="NOH3" s="952"/>
      <c r="NOI3" s="952"/>
      <c r="NOJ3" s="952"/>
      <c r="NOK3" s="952"/>
      <c r="NOL3" s="952"/>
      <c r="NOM3" s="952"/>
      <c r="NON3" s="952"/>
      <c r="NOO3" s="952"/>
      <c r="NOP3" s="952"/>
      <c r="NOQ3" s="952"/>
      <c r="NOR3" s="952"/>
      <c r="NOS3" s="952"/>
      <c r="NOT3" s="952"/>
      <c r="NOU3" s="952"/>
      <c r="NOV3" s="952"/>
      <c r="NOW3" s="952"/>
      <c r="NOX3" s="952"/>
      <c r="NOY3" s="952"/>
      <c r="NOZ3" s="952"/>
      <c r="NPA3" s="952"/>
      <c r="NPB3" s="952"/>
      <c r="NPC3" s="952"/>
      <c r="NPD3" s="952"/>
      <c r="NPE3" s="952"/>
      <c r="NPF3" s="952"/>
      <c r="NPG3" s="952"/>
      <c r="NPH3" s="952"/>
      <c r="NPI3" s="952"/>
      <c r="NPJ3" s="952"/>
      <c r="NPK3" s="952"/>
      <c r="NPL3" s="952"/>
      <c r="NPM3" s="952"/>
      <c r="NPN3" s="952"/>
      <c r="NPO3" s="952"/>
      <c r="NPP3" s="952"/>
      <c r="NPQ3" s="952"/>
      <c r="NPR3" s="952"/>
      <c r="NPS3" s="952"/>
      <c r="NPT3" s="952"/>
      <c r="NPU3" s="952"/>
      <c r="NPV3" s="952"/>
      <c r="NPW3" s="952"/>
      <c r="NPX3" s="952"/>
      <c r="NPY3" s="952"/>
      <c r="NPZ3" s="952"/>
      <c r="NQA3" s="952"/>
      <c r="NQB3" s="952"/>
      <c r="NQC3" s="952"/>
      <c r="NQD3" s="952"/>
      <c r="NQE3" s="952"/>
      <c r="NQF3" s="952"/>
      <c r="NQG3" s="952"/>
      <c r="NQH3" s="952"/>
      <c r="NQI3" s="952"/>
      <c r="NQJ3" s="952"/>
      <c r="NQK3" s="952"/>
      <c r="NQL3" s="952"/>
      <c r="NQM3" s="952"/>
      <c r="NQN3" s="952"/>
      <c r="NQO3" s="952"/>
      <c r="NQP3" s="952"/>
      <c r="NQQ3" s="952"/>
      <c r="NQR3" s="952"/>
      <c r="NQS3" s="952"/>
      <c r="NQT3" s="952"/>
      <c r="NQU3" s="952"/>
      <c r="NQV3" s="952"/>
      <c r="NQW3" s="952"/>
      <c r="NQX3" s="952"/>
      <c r="NQY3" s="952"/>
      <c r="NQZ3" s="952"/>
      <c r="NRA3" s="952"/>
      <c r="NRB3" s="952"/>
      <c r="NRC3" s="952"/>
      <c r="NRD3" s="952"/>
      <c r="NRE3" s="952"/>
      <c r="NRF3" s="952"/>
      <c r="NRG3" s="952"/>
      <c r="NRH3" s="952"/>
      <c r="NRI3" s="952"/>
      <c r="NRJ3" s="952"/>
      <c r="NRK3" s="952"/>
      <c r="NRL3" s="952"/>
      <c r="NRM3" s="952"/>
      <c r="NRN3" s="952"/>
      <c r="NRO3" s="952"/>
      <c r="NRP3" s="952"/>
      <c r="NRQ3" s="952"/>
      <c r="NRR3" s="952"/>
      <c r="NRS3" s="952"/>
      <c r="NRT3" s="952"/>
      <c r="NRU3" s="952"/>
      <c r="NRV3" s="952"/>
      <c r="NRW3" s="952"/>
      <c r="NRX3" s="952"/>
      <c r="NRY3" s="952"/>
      <c r="NRZ3" s="952"/>
      <c r="NSA3" s="952"/>
      <c r="NSB3" s="952"/>
      <c r="NSC3" s="952"/>
      <c r="NSD3" s="952"/>
      <c r="NSE3" s="952"/>
      <c r="NSF3" s="952"/>
      <c r="NSG3" s="952"/>
      <c r="NSH3" s="952"/>
      <c r="NSI3" s="952"/>
      <c r="NSJ3" s="952"/>
      <c r="NSK3" s="952"/>
      <c r="NSL3" s="952"/>
      <c r="NSM3" s="952"/>
      <c r="NSN3" s="952"/>
      <c r="NSO3" s="952"/>
      <c r="NSP3" s="952"/>
      <c r="NSQ3" s="952"/>
      <c r="NSR3" s="952"/>
      <c r="NSS3" s="952"/>
      <c r="NST3" s="952"/>
      <c r="NSU3" s="952"/>
      <c r="NSV3" s="952"/>
      <c r="NSW3" s="952"/>
      <c r="NSX3" s="952"/>
      <c r="NSY3" s="952"/>
      <c r="NSZ3" s="952"/>
      <c r="NTA3" s="952"/>
      <c r="NTB3" s="952"/>
      <c r="NTC3" s="952"/>
      <c r="NTD3" s="952"/>
      <c r="NTE3" s="952"/>
      <c r="NTF3" s="952"/>
      <c r="NTG3" s="952"/>
      <c r="NTH3" s="952"/>
      <c r="NTI3" s="952"/>
      <c r="NTJ3" s="952"/>
      <c r="NTK3" s="952"/>
      <c r="NTL3" s="952"/>
      <c r="NTM3" s="952"/>
      <c r="NTN3" s="952"/>
      <c r="NTO3" s="952"/>
      <c r="NTP3" s="952"/>
      <c r="NTQ3" s="952"/>
      <c r="NTR3" s="952"/>
      <c r="NTS3" s="952"/>
      <c r="NTT3" s="952"/>
      <c r="NTU3" s="952"/>
      <c r="NTV3" s="952"/>
      <c r="NTW3" s="952"/>
      <c r="NTX3" s="952"/>
      <c r="NTY3" s="952"/>
      <c r="NTZ3" s="952"/>
      <c r="NUA3" s="952"/>
      <c r="NUB3" s="952"/>
      <c r="NUC3" s="952"/>
      <c r="NUD3" s="952"/>
      <c r="NUE3" s="952"/>
      <c r="NUF3" s="952"/>
      <c r="NUG3" s="952"/>
      <c r="NUH3" s="952"/>
      <c r="NUI3" s="952"/>
      <c r="NUJ3" s="952"/>
      <c r="NUK3" s="952"/>
      <c r="NUL3" s="952"/>
      <c r="NUM3" s="952"/>
      <c r="NUN3" s="952"/>
      <c r="NUO3" s="952"/>
      <c r="NUP3" s="952"/>
      <c r="NUQ3" s="952"/>
      <c r="NUR3" s="952"/>
      <c r="NUS3" s="952"/>
      <c r="NUT3" s="952"/>
      <c r="NUU3" s="952"/>
      <c r="NUV3" s="952"/>
      <c r="NUW3" s="952"/>
      <c r="NUX3" s="952"/>
      <c r="NUY3" s="952"/>
      <c r="NUZ3" s="952"/>
      <c r="NVA3" s="952"/>
      <c r="NVB3" s="952"/>
      <c r="NVC3" s="952"/>
      <c r="NVD3" s="952"/>
      <c r="NVE3" s="952"/>
      <c r="NVF3" s="952"/>
      <c r="NVG3" s="952"/>
      <c r="NVH3" s="952"/>
      <c r="NVI3" s="952"/>
      <c r="NVJ3" s="952"/>
      <c r="NVK3" s="952"/>
      <c r="NVL3" s="952"/>
      <c r="NVM3" s="952"/>
      <c r="NVN3" s="952"/>
      <c r="NVO3" s="952"/>
      <c r="NVP3" s="952"/>
      <c r="NVQ3" s="952"/>
      <c r="NVR3" s="952"/>
      <c r="NVS3" s="952"/>
      <c r="NVT3" s="952"/>
      <c r="NVU3" s="952"/>
      <c r="NVV3" s="952"/>
      <c r="NVW3" s="952"/>
      <c r="NVX3" s="952"/>
      <c r="NVY3" s="952"/>
      <c r="NVZ3" s="952"/>
      <c r="NWA3" s="952"/>
      <c r="NWB3" s="952"/>
      <c r="NWC3" s="952"/>
      <c r="NWD3" s="952"/>
      <c r="NWE3" s="952"/>
      <c r="NWF3" s="952"/>
      <c r="NWG3" s="952"/>
      <c r="NWH3" s="952"/>
      <c r="NWI3" s="952"/>
      <c r="NWJ3" s="952"/>
      <c r="NWK3" s="952"/>
      <c r="NWL3" s="952"/>
      <c r="NWM3" s="952"/>
      <c r="NWN3" s="952"/>
      <c r="NWO3" s="952"/>
      <c r="NWP3" s="952"/>
      <c r="NWQ3" s="952"/>
      <c r="NWR3" s="952"/>
      <c r="NWS3" s="952"/>
      <c r="NWT3" s="952"/>
      <c r="NWU3" s="952"/>
      <c r="NWV3" s="952"/>
      <c r="NWW3" s="952"/>
      <c r="NWX3" s="952"/>
      <c r="NWY3" s="952"/>
      <c r="NWZ3" s="952"/>
      <c r="NXA3" s="952"/>
      <c r="NXB3" s="952"/>
      <c r="NXC3" s="952"/>
      <c r="NXD3" s="952"/>
      <c r="NXE3" s="952"/>
      <c r="NXF3" s="952"/>
      <c r="NXG3" s="952"/>
      <c r="NXH3" s="952"/>
      <c r="NXI3" s="952"/>
      <c r="NXJ3" s="952"/>
      <c r="NXK3" s="952"/>
      <c r="NXL3" s="952"/>
      <c r="NXM3" s="952"/>
      <c r="NXN3" s="952"/>
      <c r="NXO3" s="952"/>
      <c r="NXP3" s="952"/>
      <c r="NXQ3" s="952"/>
      <c r="NXR3" s="952"/>
      <c r="NXS3" s="952"/>
      <c r="NXT3" s="952"/>
      <c r="NXU3" s="952"/>
      <c r="NXV3" s="952"/>
      <c r="NXW3" s="952"/>
      <c r="NXX3" s="952"/>
      <c r="NXY3" s="952"/>
      <c r="NXZ3" s="952"/>
      <c r="NYA3" s="952"/>
      <c r="NYB3" s="952"/>
      <c r="NYC3" s="952"/>
      <c r="NYD3" s="952"/>
      <c r="NYE3" s="952"/>
      <c r="NYF3" s="952"/>
      <c r="NYG3" s="952"/>
      <c r="NYH3" s="952"/>
      <c r="NYI3" s="952"/>
      <c r="NYJ3" s="952"/>
      <c r="NYK3" s="952"/>
      <c r="NYL3" s="952"/>
      <c r="NYM3" s="952"/>
      <c r="NYN3" s="952"/>
      <c r="NYO3" s="952"/>
      <c r="NYP3" s="952"/>
      <c r="NYQ3" s="952"/>
      <c r="NYR3" s="952"/>
      <c r="NYS3" s="952"/>
      <c r="NYT3" s="952"/>
      <c r="NYU3" s="952"/>
      <c r="NYV3" s="952"/>
      <c r="NYW3" s="952"/>
      <c r="NYX3" s="952"/>
      <c r="NYY3" s="952"/>
      <c r="NYZ3" s="952"/>
      <c r="NZA3" s="952"/>
      <c r="NZB3" s="952"/>
      <c r="NZC3" s="952"/>
      <c r="NZD3" s="952"/>
      <c r="NZE3" s="952"/>
      <c r="NZF3" s="952"/>
      <c r="NZG3" s="952"/>
      <c r="NZH3" s="952"/>
      <c r="NZI3" s="952"/>
      <c r="NZJ3" s="952"/>
      <c r="NZK3" s="952"/>
      <c r="NZL3" s="952"/>
      <c r="NZM3" s="952"/>
      <c r="NZN3" s="952"/>
      <c r="NZO3" s="952"/>
      <c r="NZP3" s="952"/>
      <c r="NZQ3" s="952"/>
      <c r="NZR3" s="952"/>
      <c r="NZS3" s="952"/>
      <c r="NZT3" s="952"/>
      <c r="NZU3" s="952"/>
      <c r="NZV3" s="952"/>
      <c r="NZW3" s="952"/>
      <c r="NZX3" s="952"/>
      <c r="NZY3" s="952"/>
      <c r="NZZ3" s="952"/>
      <c r="OAA3" s="952"/>
      <c r="OAB3" s="952"/>
      <c r="OAC3" s="952"/>
      <c r="OAD3" s="952"/>
      <c r="OAE3" s="952"/>
      <c r="OAF3" s="952"/>
      <c r="OAG3" s="952"/>
      <c r="OAH3" s="952"/>
      <c r="OAI3" s="952"/>
      <c r="OAJ3" s="952"/>
      <c r="OAK3" s="952"/>
      <c r="OAL3" s="952"/>
      <c r="OAM3" s="952"/>
      <c r="OAN3" s="952"/>
      <c r="OAO3" s="952"/>
      <c r="OAP3" s="952"/>
      <c r="OAQ3" s="952"/>
      <c r="OAR3" s="952"/>
      <c r="OAS3" s="952"/>
      <c r="OAT3" s="952"/>
      <c r="OAU3" s="952"/>
      <c r="OAV3" s="952"/>
      <c r="OAW3" s="952"/>
      <c r="OAX3" s="952"/>
      <c r="OAY3" s="952"/>
      <c r="OAZ3" s="952"/>
      <c r="OBA3" s="952"/>
      <c r="OBB3" s="952"/>
      <c r="OBC3" s="952"/>
      <c r="OBD3" s="952"/>
      <c r="OBE3" s="952"/>
      <c r="OBF3" s="952"/>
      <c r="OBG3" s="952"/>
      <c r="OBH3" s="952"/>
      <c r="OBI3" s="952"/>
      <c r="OBJ3" s="952"/>
      <c r="OBK3" s="952"/>
      <c r="OBL3" s="952"/>
      <c r="OBM3" s="952"/>
      <c r="OBN3" s="952"/>
      <c r="OBO3" s="952"/>
      <c r="OBP3" s="952"/>
      <c r="OBQ3" s="952"/>
      <c r="OBR3" s="952"/>
      <c r="OBS3" s="952"/>
      <c r="OBT3" s="952"/>
      <c r="OBU3" s="952"/>
      <c r="OBV3" s="952"/>
      <c r="OBW3" s="952"/>
      <c r="OBX3" s="952"/>
      <c r="OBY3" s="952"/>
      <c r="OBZ3" s="952"/>
      <c r="OCA3" s="952"/>
      <c r="OCB3" s="952"/>
      <c r="OCC3" s="952"/>
      <c r="OCD3" s="952"/>
      <c r="OCE3" s="952"/>
      <c r="OCF3" s="952"/>
      <c r="OCG3" s="952"/>
      <c r="OCH3" s="952"/>
      <c r="OCI3" s="952"/>
      <c r="OCJ3" s="952"/>
      <c r="OCK3" s="952"/>
      <c r="OCL3" s="952"/>
      <c r="OCM3" s="952"/>
      <c r="OCN3" s="952"/>
      <c r="OCO3" s="952"/>
      <c r="OCP3" s="952"/>
      <c r="OCQ3" s="952"/>
      <c r="OCR3" s="952"/>
      <c r="OCS3" s="952"/>
      <c r="OCT3" s="952"/>
      <c r="OCU3" s="952"/>
      <c r="OCV3" s="952"/>
      <c r="OCW3" s="952"/>
      <c r="OCX3" s="952"/>
      <c r="OCY3" s="952"/>
      <c r="OCZ3" s="952"/>
      <c r="ODA3" s="952"/>
      <c r="ODB3" s="952"/>
      <c r="ODC3" s="952"/>
      <c r="ODD3" s="952"/>
      <c r="ODE3" s="952"/>
      <c r="ODF3" s="952"/>
      <c r="ODG3" s="952"/>
      <c r="ODH3" s="952"/>
      <c r="ODI3" s="952"/>
      <c r="ODJ3" s="952"/>
      <c r="ODK3" s="952"/>
      <c r="ODL3" s="952"/>
      <c r="ODM3" s="952"/>
      <c r="ODN3" s="952"/>
      <c r="ODO3" s="952"/>
      <c r="ODP3" s="952"/>
      <c r="ODQ3" s="952"/>
      <c r="ODR3" s="952"/>
      <c r="ODS3" s="952"/>
      <c r="ODT3" s="952"/>
      <c r="ODU3" s="952"/>
      <c r="ODV3" s="952"/>
      <c r="ODW3" s="952"/>
      <c r="ODX3" s="952"/>
      <c r="ODY3" s="952"/>
      <c r="ODZ3" s="952"/>
      <c r="OEA3" s="952"/>
      <c r="OEB3" s="952"/>
      <c r="OEC3" s="952"/>
      <c r="OED3" s="952"/>
      <c r="OEE3" s="952"/>
      <c r="OEF3" s="952"/>
      <c r="OEG3" s="952"/>
      <c r="OEH3" s="952"/>
      <c r="OEI3" s="952"/>
      <c r="OEJ3" s="952"/>
      <c r="OEK3" s="952"/>
      <c r="OEL3" s="952"/>
      <c r="OEM3" s="952"/>
      <c r="OEN3" s="952"/>
      <c r="OEO3" s="952"/>
      <c r="OEP3" s="952"/>
      <c r="OEQ3" s="952"/>
      <c r="OER3" s="952"/>
      <c r="OES3" s="952"/>
      <c r="OET3" s="952"/>
      <c r="OEU3" s="952"/>
      <c r="OEV3" s="952"/>
      <c r="OEW3" s="952"/>
      <c r="OEX3" s="952"/>
      <c r="OEY3" s="952"/>
      <c r="OEZ3" s="952"/>
      <c r="OFA3" s="952"/>
      <c r="OFB3" s="952"/>
      <c r="OFC3" s="952"/>
      <c r="OFD3" s="952"/>
      <c r="OFE3" s="952"/>
      <c r="OFF3" s="952"/>
      <c r="OFG3" s="952"/>
      <c r="OFH3" s="952"/>
      <c r="OFI3" s="952"/>
      <c r="OFJ3" s="952"/>
      <c r="OFK3" s="952"/>
      <c r="OFL3" s="952"/>
      <c r="OFM3" s="952"/>
      <c r="OFN3" s="952"/>
      <c r="OFO3" s="952"/>
      <c r="OFP3" s="952"/>
      <c r="OFQ3" s="952"/>
      <c r="OFR3" s="952"/>
      <c r="OFS3" s="952"/>
      <c r="OFT3" s="952"/>
      <c r="OFU3" s="952"/>
      <c r="OFV3" s="952"/>
      <c r="OFW3" s="952"/>
      <c r="OFX3" s="952"/>
      <c r="OFY3" s="952"/>
      <c r="OFZ3" s="952"/>
      <c r="OGA3" s="952"/>
      <c r="OGB3" s="952"/>
      <c r="OGC3" s="952"/>
      <c r="OGD3" s="952"/>
      <c r="OGE3" s="952"/>
      <c r="OGF3" s="952"/>
      <c r="OGG3" s="952"/>
      <c r="OGH3" s="952"/>
      <c r="OGI3" s="952"/>
      <c r="OGJ3" s="952"/>
      <c r="OGK3" s="952"/>
      <c r="OGL3" s="952"/>
      <c r="OGM3" s="952"/>
      <c r="OGN3" s="952"/>
      <c r="OGO3" s="952"/>
      <c r="OGP3" s="952"/>
      <c r="OGQ3" s="952"/>
      <c r="OGR3" s="952"/>
      <c r="OGS3" s="952"/>
      <c r="OGT3" s="952"/>
      <c r="OGU3" s="952"/>
      <c r="OGV3" s="952"/>
      <c r="OGW3" s="952"/>
      <c r="OGX3" s="952"/>
      <c r="OGY3" s="952"/>
      <c r="OGZ3" s="952"/>
      <c r="OHA3" s="952"/>
      <c r="OHB3" s="952"/>
      <c r="OHC3" s="952"/>
      <c r="OHD3" s="952"/>
      <c r="OHE3" s="952"/>
      <c r="OHF3" s="952"/>
      <c r="OHG3" s="952"/>
      <c r="OHH3" s="952"/>
      <c r="OHI3" s="952"/>
      <c r="OHJ3" s="952"/>
      <c r="OHK3" s="952"/>
      <c r="OHL3" s="952"/>
      <c r="OHM3" s="952"/>
      <c r="OHN3" s="952"/>
      <c r="OHO3" s="952"/>
      <c r="OHP3" s="952"/>
      <c r="OHQ3" s="952"/>
      <c r="OHR3" s="952"/>
      <c r="OHS3" s="952"/>
      <c r="OHT3" s="952"/>
      <c r="OHU3" s="952"/>
      <c r="OHV3" s="952"/>
      <c r="OHW3" s="952"/>
      <c r="OHX3" s="952"/>
      <c r="OHY3" s="952"/>
      <c r="OHZ3" s="952"/>
      <c r="OIA3" s="952"/>
      <c r="OIB3" s="952"/>
      <c r="OIC3" s="952"/>
      <c r="OID3" s="952"/>
      <c r="OIE3" s="952"/>
      <c r="OIF3" s="952"/>
      <c r="OIG3" s="952"/>
      <c r="OIH3" s="952"/>
      <c r="OII3" s="952"/>
      <c r="OIJ3" s="952"/>
      <c r="OIK3" s="952"/>
      <c r="OIL3" s="952"/>
      <c r="OIM3" s="952"/>
      <c r="OIN3" s="952"/>
      <c r="OIO3" s="952"/>
      <c r="OIP3" s="952"/>
      <c r="OIQ3" s="952"/>
      <c r="OIR3" s="952"/>
      <c r="OIS3" s="952"/>
      <c r="OIT3" s="952"/>
      <c r="OIU3" s="952"/>
      <c r="OIV3" s="952"/>
      <c r="OIW3" s="952"/>
      <c r="OIX3" s="952"/>
      <c r="OIY3" s="952"/>
      <c r="OIZ3" s="952"/>
      <c r="OJA3" s="952"/>
      <c r="OJB3" s="952"/>
      <c r="OJC3" s="952"/>
      <c r="OJD3" s="952"/>
      <c r="OJE3" s="952"/>
      <c r="OJF3" s="952"/>
      <c r="OJG3" s="952"/>
      <c r="OJH3" s="952"/>
      <c r="OJI3" s="952"/>
      <c r="OJJ3" s="952"/>
      <c r="OJK3" s="952"/>
      <c r="OJL3" s="952"/>
      <c r="OJM3" s="952"/>
      <c r="OJN3" s="952"/>
      <c r="OJO3" s="952"/>
      <c r="OJP3" s="952"/>
      <c r="OJQ3" s="952"/>
      <c r="OJR3" s="952"/>
      <c r="OJS3" s="952"/>
      <c r="OJT3" s="952"/>
      <c r="OJU3" s="952"/>
      <c r="OJV3" s="952"/>
      <c r="OJW3" s="952"/>
      <c r="OJX3" s="952"/>
      <c r="OJY3" s="952"/>
      <c r="OJZ3" s="952"/>
      <c r="OKA3" s="952"/>
      <c r="OKB3" s="952"/>
      <c r="OKC3" s="952"/>
      <c r="OKD3" s="952"/>
      <c r="OKE3" s="952"/>
      <c r="OKF3" s="952"/>
      <c r="OKG3" s="952"/>
      <c r="OKH3" s="952"/>
      <c r="OKI3" s="952"/>
      <c r="OKJ3" s="952"/>
      <c r="OKK3" s="952"/>
      <c r="OKL3" s="952"/>
      <c r="OKM3" s="952"/>
      <c r="OKN3" s="952"/>
      <c r="OKO3" s="952"/>
      <c r="OKP3" s="952"/>
      <c r="OKQ3" s="952"/>
      <c r="OKR3" s="952"/>
      <c r="OKS3" s="952"/>
      <c r="OKT3" s="952"/>
      <c r="OKU3" s="952"/>
      <c r="OKV3" s="952"/>
      <c r="OKW3" s="952"/>
      <c r="OKX3" s="952"/>
      <c r="OKY3" s="952"/>
      <c r="OKZ3" s="952"/>
      <c r="OLA3" s="952"/>
      <c r="OLB3" s="952"/>
      <c r="OLC3" s="952"/>
      <c r="OLD3" s="952"/>
      <c r="OLE3" s="952"/>
      <c r="OLF3" s="952"/>
      <c r="OLG3" s="952"/>
      <c r="OLH3" s="952"/>
      <c r="OLI3" s="952"/>
      <c r="OLJ3" s="952"/>
      <c r="OLK3" s="952"/>
      <c r="OLL3" s="952"/>
      <c r="OLM3" s="952"/>
      <c r="OLN3" s="952"/>
      <c r="OLO3" s="952"/>
      <c r="OLP3" s="952"/>
      <c r="OLQ3" s="952"/>
      <c r="OLR3" s="952"/>
      <c r="OLS3" s="952"/>
      <c r="OLT3" s="952"/>
      <c r="OLU3" s="952"/>
      <c r="OLV3" s="952"/>
      <c r="OLW3" s="952"/>
      <c r="OLX3" s="952"/>
      <c r="OLY3" s="952"/>
      <c r="OLZ3" s="952"/>
      <c r="OMA3" s="952"/>
      <c r="OMB3" s="952"/>
      <c r="OMC3" s="952"/>
      <c r="OMD3" s="952"/>
      <c r="OME3" s="952"/>
      <c r="OMF3" s="952"/>
      <c r="OMG3" s="952"/>
      <c r="OMH3" s="952"/>
      <c r="OMI3" s="952"/>
      <c r="OMJ3" s="952"/>
      <c r="OMK3" s="952"/>
      <c r="OML3" s="952"/>
      <c r="OMM3" s="952"/>
      <c r="OMN3" s="952"/>
      <c r="OMO3" s="952"/>
      <c r="OMP3" s="952"/>
      <c r="OMQ3" s="952"/>
      <c r="OMR3" s="952"/>
      <c r="OMS3" s="952"/>
      <c r="OMT3" s="952"/>
      <c r="OMU3" s="952"/>
      <c r="OMV3" s="952"/>
      <c r="OMW3" s="952"/>
      <c r="OMX3" s="952"/>
      <c r="OMY3" s="952"/>
      <c r="OMZ3" s="952"/>
      <c r="ONA3" s="952"/>
      <c r="ONB3" s="952"/>
      <c r="ONC3" s="952"/>
      <c r="OND3" s="952"/>
      <c r="ONE3" s="952"/>
      <c r="ONF3" s="952"/>
      <c r="ONG3" s="952"/>
      <c r="ONH3" s="952"/>
      <c r="ONI3" s="952"/>
      <c r="ONJ3" s="952"/>
      <c r="ONK3" s="952"/>
      <c r="ONL3" s="952"/>
      <c r="ONM3" s="952"/>
      <c r="ONN3" s="952"/>
      <c r="ONO3" s="952"/>
      <c r="ONP3" s="952"/>
      <c r="ONQ3" s="952"/>
      <c r="ONR3" s="952"/>
      <c r="ONS3" s="952"/>
      <c r="ONT3" s="952"/>
      <c r="ONU3" s="952"/>
      <c r="ONV3" s="952"/>
      <c r="ONW3" s="952"/>
      <c r="ONX3" s="952"/>
      <c r="ONY3" s="952"/>
      <c r="ONZ3" s="952"/>
      <c r="OOA3" s="952"/>
      <c r="OOB3" s="952"/>
      <c r="OOC3" s="952"/>
      <c r="OOD3" s="952"/>
      <c r="OOE3" s="952"/>
      <c r="OOF3" s="952"/>
      <c r="OOG3" s="952"/>
      <c r="OOH3" s="952"/>
      <c r="OOI3" s="952"/>
      <c r="OOJ3" s="952"/>
      <c r="OOK3" s="952"/>
      <c r="OOL3" s="952"/>
      <c r="OOM3" s="952"/>
      <c r="OON3" s="952"/>
      <c r="OOO3" s="952"/>
      <c r="OOP3" s="952"/>
      <c r="OOQ3" s="952"/>
      <c r="OOR3" s="952"/>
      <c r="OOS3" s="952"/>
      <c r="OOT3" s="952"/>
      <c r="OOU3" s="952"/>
      <c r="OOV3" s="952"/>
      <c r="OOW3" s="952"/>
      <c r="OOX3" s="952"/>
      <c r="OOY3" s="952"/>
      <c r="OOZ3" s="952"/>
      <c r="OPA3" s="952"/>
      <c r="OPB3" s="952"/>
      <c r="OPC3" s="952"/>
      <c r="OPD3" s="952"/>
      <c r="OPE3" s="952"/>
      <c r="OPF3" s="952"/>
      <c r="OPG3" s="952"/>
      <c r="OPH3" s="952"/>
      <c r="OPI3" s="952"/>
      <c r="OPJ3" s="952"/>
      <c r="OPK3" s="952"/>
      <c r="OPL3" s="952"/>
      <c r="OPM3" s="952"/>
      <c r="OPN3" s="952"/>
      <c r="OPO3" s="952"/>
      <c r="OPP3" s="952"/>
      <c r="OPQ3" s="952"/>
      <c r="OPR3" s="952"/>
      <c r="OPS3" s="952"/>
      <c r="OPT3" s="952"/>
      <c r="OPU3" s="952"/>
      <c r="OPV3" s="952"/>
      <c r="OPW3" s="952"/>
      <c r="OPX3" s="952"/>
      <c r="OPY3" s="952"/>
      <c r="OPZ3" s="952"/>
      <c r="OQA3" s="952"/>
      <c r="OQB3" s="952"/>
      <c r="OQC3" s="952"/>
      <c r="OQD3" s="952"/>
      <c r="OQE3" s="952"/>
      <c r="OQF3" s="952"/>
      <c r="OQG3" s="952"/>
      <c r="OQH3" s="952"/>
      <c r="OQI3" s="952"/>
      <c r="OQJ3" s="952"/>
      <c r="OQK3" s="952"/>
      <c r="OQL3" s="952"/>
      <c r="OQM3" s="952"/>
      <c r="OQN3" s="952"/>
      <c r="OQO3" s="952"/>
      <c r="OQP3" s="952"/>
      <c r="OQQ3" s="952"/>
      <c r="OQR3" s="952"/>
      <c r="OQS3" s="952"/>
      <c r="OQT3" s="952"/>
      <c r="OQU3" s="952"/>
      <c r="OQV3" s="952"/>
      <c r="OQW3" s="952"/>
      <c r="OQX3" s="952"/>
      <c r="OQY3" s="952"/>
      <c r="OQZ3" s="952"/>
      <c r="ORA3" s="952"/>
      <c r="ORB3" s="952"/>
      <c r="ORC3" s="952"/>
      <c r="ORD3" s="952"/>
      <c r="ORE3" s="952"/>
      <c r="ORF3" s="952"/>
      <c r="ORG3" s="952"/>
      <c r="ORH3" s="952"/>
      <c r="ORI3" s="952"/>
      <c r="ORJ3" s="952"/>
      <c r="ORK3" s="952"/>
      <c r="ORL3" s="952"/>
      <c r="ORM3" s="952"/>
      <c r="ORN3" s="952"/>
      <c r="ORO3" s="952"/>
      <c r="ORP3" s="952"/>
      <c r="ORQ3" s="952"/>
      <c r="ORR3" s="952"/>
      <c r="ORS3" s="952"/>
      <c r="ORT3" s="952"/>
      <c r="ORU3" s="952"/>
      <c r="ORV3" s="952"/>
      <c r="ORW3" s="952"/>
      <c r="ORX3" s="952"/>
      <c r="ORY3" s="952"/>
      <c r="ORZ3" s="952"/>
      <c r="OSA3" s="952"/>
      <c r="OSB3" s="952"/>
      <c r="OSC3" s="952"/>
      <c r="OSD3" s="952"/>
      <c r="OSE3" s="952"/>
      <c r="OSF3" s="952"/>
      <c r="OSG3" s="952"/>
      <c r="OSH3" s="952"/>
      <c r="OSI3" s="952"/>
      <c r="OSJ3" s="952"/>
      <c r="OSK3" s="952"/>
      <c r="OSL3" s="952"/>
      <c r="OSM3" s="952"/>
      <c r="OSN3" s="952"/>
      <c r="OSO3" s="952"/>
      <c r="OSP3" s="952"/>
      <c r="OSQ3" s="952"/>
      <c r="OSR3" s="952"/>
      <c r="OSS3" s="952"/>
      <c r="OST3" s="952"/>
      <c r="OSU3" s="952"/>
      <c r="OSV3" s="952"/>
      <c r="OSW3" s="952"/>
      <c r="OSX3" s="952"/>
      <c r="OSY3" s="952"/>
      <c r="OSZ3" s="952"/>
      <c r="OTA3" s="952"/>
      <c r="OTB3" s="952"/>
      <c r="OTC3" s="952"/>
      <c r="OTD3" s="952"/>
      <c r="OTE3" s="952"/>
      <c r="OTF3" s="952"/>
      <c r="OTG3" s="952"/>
      <c r="OTH3" s="952"/>
      <c r="OTI3" s="952"/>
      <c r="OTJ3" s="952"/>
      <c r="OTK3" s="952"/>
      <c r="OTL3" s="952"/>
      <c r="OTM3" s="952"/>
      <c r="OTN3" s="952"/>
      <c r="OTO3" s="952"/>
      <c r="OTP3" s="952"/>
      <c r="OTQ3" s="952"/>
      <c r="OTR3" s="952"/>
      <c r="OTS3" s="952"/>
      <c r="OTT3" s="952"/>
      <c r="OTU3" s="952"/>
      <c r="OTV3" s="952"/>
      <c r="OTW3" s="952"/>
      <c r="OTX3" s="952"/>
      <c r="OTY3" s="952"/>
      <c r="OTZ3" s="952"/>
      <c r="OUA3" s="952"/>
      <c r="OUB3" s="952"/>
      <c r="OUC3" s="952"/>
      <c r="OUD3" s="952"/>
      <c r="OUE3" s="952"/>
      <c r="OUF3" s="952"/>
      <c r="OUG3" s="952"/>
      <c r="OUH3" s="952"/>
      <c r="OUI3" s="952"/>
      <c r="OUJ3" s="952"/>
      <c r="OUK3" s="952"/>
      <c r="OUL3" s="952"/>
      <c r="OUM3" s="952"/>
      <c r="OUN3" s="952"/>
      <c r="OUO3" s="952"/>
      <c r="OUP3" s="952"/>
      <c r="OUQ3" s="952"/>
      <c r="OUR3" s="952"/>
      <c r="OUS3" s="952"/>
      <c r="OUT3" s="952"/>
      <c r="OUU3" s="952"/>
      <c r="OUV3" s="952"/>
      <c r="OUW3" s="952"/>
      <c r="OUX3" s="952"/>
      <c r="OUY3" s="952"/>
      <c r="OUZ3" s="952"/>
      <c r="OVA3" s="952"/>
      <c r="OVB3" s="952"/>
      <c r="OVC3" s="952"/>
      <c r="OVD3" s="952"/>
      <c r="OVE3" s="952"/>
      <c r="OVF3" s="952"/>
      <c r="OVG3" s="952"/>
      <c r="OVH3" s="952"/>
      <c r="OVI3" s="952"/>
      <c r="OVJ3" s="952"/>
      <c r="OVK3" s="952"/>
      <c r="OVL3" s="952"/>
      <c r="OVM3" s="952"/>
      <c r="OVN3" s="952"/>
      <c r="OVO3" s="952"/>
      <c r="OVP3" s="952"/>
      <c r="OVQ3" s="952"/>
      <c r="OVR3" s="952"/>
      <c r="OVS3" s="952"/>
      <c r="OVT3" s="952"/>
      <c r="OVU3" s="952"/>
      <c r="OVV3" s="952"/>
      <c r="OVW3" s="952"/>
      <c r="OVX3" s="952"/>
      <c r="OVY3" s="952"/>
      <c r="OVZ3" s="952"/>
      <c r="OWA3" s="952"/>
      <c r="OWB3" s="952"/>
      <c r="OWC3" s="952"/>
      <c r="OWD3" s="952"/>
      <c r="OWE3" s="952"/>
      <c r="OWF3" s="952"/>
      <c r="OWG3" s="952"/>
      <c r="OWH3" s="952"/>
      <c r="OWI3" s="952"/>
      <c r="OWJ3" s="952"/>
      <c r="OWK3" s="952"/>
      <c r="OWL3" s="952"/>
      <c r="OWM3" s="952"/>
      <c r="OWN3" s="952"/>
      <c r="OWO3" s="952"/>
      <c r="OWP3" s="952"/>
      <c r="OWQ3" s="952"/>
      <c r="OWR3" s="952"/>
      <c r="OWS3" s="952"/>
      <c r="OWT3" s="952"/>
      <c r="OWU3" s="952"/>
      <c r="OWV3" s="952"/>
      <c r="OWW3" s="952"/>
      <c r="OWX3" s="952"/>
      <c r="OWY3" s="952"/>
      <c r="OWZ3" s="952"/>
      <c r="OXA3" s="952"/>
      <c r="OXB3" s="952"/>
      <c r="OXC3" s="952"/>
      <c r="OXD3" s="952"/>
      <c r="OXE3" s="952"/>
      <c r="OXF3" s="952"/>
      <c r="OXG3" s="952"/>
      <c r="OXH3" s="952"/>
      <c r="OXI3" s="952"/>
      <c r="OXJ3" s="952"/>
      <c r="OXK3" s="952"/>
      <c r="OXL3" s="952"/>
      <c r="OXM3" s="952"/>
      <c r="OXN3" s="952"/>
      <c r="OXO3" s="952"/>
      <c r="OXP3" s="952"/>
      <c r="OXQ3" s="952"/>
      <c r="OXR3" s="952"/>
      <c r="OXS3" s="952"/>
      <c r="OXT3" s="952"/>
      <c r="OXU3" s="952"/>
      <c r="OXV3" s="952"/>
      <c r="OXW3" s="952"/>
      <c r="OXX3" s="952"/>
      <c r="OXY3" s="952"/>
      <c r="OXZ3" s="952"/>
      <c r="OYA3" s="952"/>
      <c r="OYB3" s="952"/>
      <c r="OYC3" s="952"/>
      <c r="OYD3" s="952"/>
      <c r="OYE3" s="952"/>
      <c r="OYF3" s="952"/>
      <c r="OYG3" s="952"/>
      <c r="OYH3" s="952"/>
      <c r="OYI3" s="952"/>
      <c r="OYJ3" s="952"/>
      <c r="OYK3" s="952"/>
      <c r="OYL3" s="952"/>
      <c r="OYM3" s="952"/>
      <c r="OYN3" s="952"/>
      <c r="OYO3" s="952"/>
      <c r="OYP3" s="952"/>
      <c r="OYQ3" s="952"/>
      <c r="OYR3" s="952"/>
      <c r="OYS3" s="952"/>
      <c r="OYT3" s="952"/>
      <c r="OYU3" s="952"/>
      <c r="OYV3" s="952"/>
      <c r="OYW3" s="952"/>
      <c r="OYX3" s="952"/>
      <c r="OYY3" s="952"/>
      <c r="OYZ3" s="952"/>
      <c r="OZA3" s="952"/>
      <c r="OZB3" s="952"/>
      <c r="OZC3" s="952"/>
      <c r="OZD3" s="952"/>
      <c r="OZE3" s="952"/>
      <c r="OZF3" s="952"/>
      <c r="OZG3" s="952"/>
      <c r="OZH3" s="952"/>
      <c r="OZI3" s="952"/>
      <c r="OZJ3" s="952"/>
      <c r="OZK3" s="952"/>
      <c r="OZL3" s="952"/>
      <c r="OZM3" s="952"/>
      <c r="OZN3" s="952"/>
      <c r="OZO3" s="952"/>
      <c r="OZP3" s="952"/>
      <c r="OZQ3" s="952"/>
      <c r="OZR3" s="952"/>
      <c r="OZS3" s="952"/>
      <c r="OZT3" s="952"/>
      <c r="OZU3" s="952"/>
      <c r="OZV3" s="952"/>
      <c r="OZW3" s="952"/>
      <c r="OZX3" s="952"/>
      <c r="OZY3" s="952"/>
      <c r="OZZ3" s="952"/>
      <c r="PAA3" s="952"/>
      <c r="PAB3" s="952"/>
      <c r="PAC3" s="952"/>
      <c r="PAD3" s="952"/>
      <c r="PAE3" s="952"/>
      <c r="PAF3" s="952"/>
      <c r="PAG3" s="952"/>
      <c r="PAH3" s="952"/>
      <c r="PAI3" s="952"/>
      <c r="PAJ3" s="952"/>
      <c r="PAK3" s="952"/>
      <c r="PAL3" s="952"/>
      <c r="PAM3" s="952"/>
      <c r="PAN3" s="952"/>
      <c r="PAO3" s="952"/>
      <c r="PAP3" s="952"/>
      <c r="PAQ3" s="952"/>
      <c r="PAR3" s="952"/>
      <c r="PAS3" s="952"/>
      <c r="PAT3" s="952"/>
      <c r="PAU3" s="952"/>
      <c r="PAV3" s="952"/>
      <c r="PAW3" s="952"/>
      <c r="PAX3" s="952"/>
      <c r="PAY3" s="952"/>
      <c r="PAZ3" s="952"/>
      <c r="PBA3" s="952"/>
      <c r="PBB3" s="952"/>
      <c r="PBC3" s="952"/>
      <c r="PBD3" s="952"/>
      <c r="PBE3" s="952"/>
      <c r="PBF3" s="952"/>
      <c r="PBG3" s="952"/>
      <c r="PBH3" s="952"/>
      <c r="PBI3" s="952"/>
      <c r="PBJ3" s="952"/>
      <c r="PBK3" s="952"/>
      <c r="PBL3" s="952"/>
      <c r="PBM3" s="952"/>
      <c r="PBN3" s="952"/>
      <c r="PBO3" s="952"/>
      <c r="PBP3" s="952"/>
      <c r="PBQ3" s="952"/>
      <c r="PBR3" s="952"/>
      <c r="PBS3" s="952"/>
      <c r="PBT3" s="952"/>
      <c r="PBU3" s="952"/>
      <c r="PBV3" s="952"/>
      <c r="PBW3" s="952"/>
      <c r="PBX3" s="952"/>
      <c r="PBY3" s="952"/>
      <c r="PBZ3" s="952"/>
      <c r="PCA3" s="952"/>
      <c r="PCB3" s="952"/>
      <c r="PCC3" s="952"/>
      <c r="PCD3" s="952"/>
      <c r="PCE3" s="952"/>
      <c r="PCF3" s="952"/>
      <c r="PCG3" s="952"/>
      <c r="PCH3" s="952"/>
      <c r="PCI3" s="952"/>
      <c r="PCJ3" s="952"/>
      <c r="PCK3" s="952"/>
      <c r="PCL3" s="952"/>
      <c r="PCM3" s="952"/>
      <c r="PCN3" s="952"/>
      <c r="PCO3" s="952"/>
      <c r="PCP3" s="952"/>
      <c r="PCQ3" s="952"/>
      <c r="PCR3" s="952"/>
      <c r="PCS3" s="952"/>
      <c r="PCT3" s="952"/>
      <c r="PCU3" s="952"/>
      <c r="PCV3" s="952"/>
      <c r="PCW3" s="952"/>
      <c r="PCX3" s="952"/>
      <c r="PCY3" s="952"/>
      <c r="PCZ3" s="952"/>
      <c r="PDA3" s="952"/>
      <c r="PDB3" s="952"/>
      <c r="PDC3" s="952"/>
      <c r="PDD3" s="952"/>
      <c r="PDE3" s="952"/>
      <c r="PDF3" s="952"/>
      <c r="PDG3" s="952"/>
      <c r="PDH3" s="952"/>
      <c r="PDI3" s="952"/>
      <c r="PDJ3" s="952"/>
      <c r="PDK3" s="952"/>
      <c r="PDL3" s="952"/>
      <c r="PDM3" s="952"/>
      <c r="PDN3" s="952"/>
      <c r="PDO3" s="952"/>
      <c r="PDP3" s="952"/>
      <c r="PDQ3" s="952"/>
      <c r="PDR3" s="952"/>
      <c r="PDS3" s="952"/>
      <c r="PDT3" s="952"/>
      <c r="PDU3" s="952"/>
      <c r="PDV3" s="952"/>
      <c r="PDW3" s="952"/>
      <c r="PDX3" s="952"/>
      <c r="PDY3" s="952"/>
      <c r="PDZ3" s="952"/>
      <c r="PEA3" s="952"/>
      <c r="PEB3" s="952"/>
      <c r="PEC3" s="952"/>
      <c r="PED3" s="952"/>
      <c r="PEE3" s="952"/>
      <c r="PEF3" s="952"/>
      <c r="PEG3" s="952"/>
      <c r="PEH3" s="952"/>
      <c r="PEI3" s="952"/>
      <c r="PEJ3" s="952"/>
      <c r="PEK3" s="952"/>
      <c r="PEL3" s="952"/>
      <c r="PEM3" s="952"/>
      <c r="PEN3" s="952"/>
      <c r="PEO3" s="952"/>
      <c r="PEP3" s="952"/>
      <c r="PEQ3" s="952"/>
      <c r="PER3" s="952"/>
      <c r="PES3" s="952"/>
      <c r="PET3" s="952"/>
      <c r="PEU3" s="952"/>
      <c r="PEV3" s="952"/>
      <c r="PEW3" s="952"/>
      <c r="PEX3" s="952"/>
      <c r="PEY3" s="952"/>
      <c r="PEZ3" s="952"/>
      <c r="PFA3" s="952"/>
      <c r="PFB3" s="952"/>
      <c r="PFC3" s="952"/>
      <c r="PFD3" s="952"/>
      <c r="PFE3" s="952"/>
      <c r="PFF3" s="952"/>
      <c r="PFG3" s="952"/>
      <c r="PFH3" s="952"/>
      <c r="PFI3" s="952"/>
      <c r="PFJ3" s="952"/>
      <c r="PFK3" s="952"/>
      <c r="PFL3" s="952"/>
      <c r="PFM3" s="952"/>
      <c r="PFN3" s="952"/>
      <c r="PFO3" s="952"/>
      <c r="PFP3" s="952"/>
      <c r="PFQ3" s="952"/>
      <c r="PFR3" s="952"/>
      <c r="PFS3" s="952"/>
      <c r="PFT3" s="952"/>
      <c r="PFU3" s="952"/>
      <c r="PFV3" s="952"/>
      <c r="PFW3" s="952"/>
      <c r="PFX3" s="952"/>
      <c r="PFY3" s="952"/>
      <c r="PFZ3" s="952"/>
      <c r="PGA3" s="952"/>
      <c r="PGB3" s="952"/>
      <c r="PGC3" s="952"/>
      <c r="PGD3" s="952"/>
      <c r="PGE3" s="952"/>
      <c r="PGF3" s="952"/>
      <c r="PGG3" s="952"/>
      <c r="PGH3" s="952"/>
      <c r="PGI3" s="952"/>
      <c r="PGJ3" s="952"/>
      <c r="PGK3" s="952"/>
      <c r="PGL3" s="952"/>
      <c r="PGM3" s="952"/>
      <c r="PGN3" s="952"/>
      <c r="PGO3" s="952"/>
      <c r="PGP3" s="952"/>
      <c r="PGQ3" s="952"/>
      <c r="PGR3" s="952"/>
      <c r="PGS3" s="952"/>
      <c r="PGT3" s="952"/>
      <c r="PGU3" s="952"/>
      <c r="PGV3" s="952"/>
      <c r="PGW3" s="952"/>
      <c r="PGX3" s="952"/>
      <c r="PGY3" s="952"/>
      <c r="PGZ3" s="952"/>
      <c r="PHA3" s="952"/>
      <c r="PHB3" s="952"/>
      <c r="PHC3" s="952"/>
      <c r="PHD3" s="952"/>
      <c r="PHE3" s="952"/>
      <c r="PHF3" s="952"/>
      <c r="PHG3" s="952"/>
      <c r="PHH3" s="952"/>
      <c r="PHI3" s="952"/>
      <c r="PHJ3" s="952"/>
      <c r="PHK3" s="952"/>
      <c r="PHL3" s="952"/>
      <c r="PHM3" s="952"/>
      <c r="PHN3" s="952"/>
      <c r="PHO3" s="952"/>
      <c r="PHP3" s="952"/>
      <c r="PHQ3" s="952"/>
      <c r="PHR3" s="952"/>
      <c r="PHS3" s="952"/>
      <c r="PHT3" s="952"/>
      <c r="PHU3" s="952"/>
      <c r="PHV3" s="952"/>
      <c r="PHW3" s="952"/>
      <c r="PHX3" s="952"/>
      <c r="PHY3" s="952"/>
      <c r="PHZ3" s="952"/>
      <c r="PIA3" s="952"/>
      <c r="PIB3" s="952"/>
      <c r="PIC3" s="952"/>
      <c r="PID3" s="952"/>
      <c r="PIE3" s="952"/>
      <c r="PIF3" s="952"/>
      <c r="PIG3" s="952"/>
      <c r="PIH3" s="952"/>
      <c r="PII3" s="952"/>
      <c r="PIJ3" s="952"/>
      <c r="PIK3" s="952"/>
      <c r="PIL3" s="952"/>
      <c r="PIM3" s="952"/>
      <c r="PIN3" s="952"/>
      <c r="PIO3" s="952"/>
      <c r="PIP3" s="952"/>
      <c r="PIQ3" s="952"/>
      <c r="PIR3" s="952"/>
      <c r="PIS3" s="952"/>
      <c r="PIT3" s="952"/>
      <c r="PIU3" s="952"/>
      <c r="PIV3" s="952"/>
      <c r="PIW3" s="952"/>
      <c r="PIX3" s="952"/>
      <c r="PIY3" s="952"/>
      <c r="PIZ3" s="952"/>
      <c r="PJA3" s="952"/>
      <c r="PJB3" s="952"/>
      <c r="PJC3" s="952"/>
      <c r="PJD3" s="952"/>
      <c r="PJE3" s="952"/>
      <c r="PJF3" s="952"/>
      <c r="PJG3" s="952"/>
      <c r="PJH3" s="952"/>
      <c r="PJI3" s="952"/>
      <c r="PJJ3" s="952"/>
      <c r="PJK3" s="952"/>
      <c r="PJL3" s="952"/>
      <c r="PJM3" s="952"/>
      <c r="PJN3" s="952"/>
      <c r="PJO3" s="952"/>
      <c r="PJP3" s="952"/>
      <c r="PJQ3" s="952"/>
      <c r="PJR3" s="952"/>
      <c r="PJS3" s="952"/>
      <c r="PJT3" s="952"/>
      <c r="PJU3" s="952"/>
      <c r="PJV3" s="952"/>
      <c r="PJW3" s="952"/>
      <c r="PJX3" s="952"/>
      <c r="PJY3" s="952"/>
      <c r="PJZ3" s="952"/>
      <c r="PKA3" s="952"/>
      <c r="PKB3" s="952"/>
      <c r="PKC3" s="952"/>
      <c r="PKD3" s="952"/>
      <c r="PKE3" s="952"/>
      <c r="PKF3" s="952"/>
      <c r="PKG3" s="952"/>
      <c r="PKH3" s="952"/>
      <c r="PKI3" s="952"/>
      <c r="PKJ3" s="952"/>
      <c r="PKK3" s="952"/>
      <c r="PKL3" s="952"/>
      <c r="PKM3" s="952"/>
      <c r="PKN3" s="952"/>
      <c r="PKO3" s="952"/>
      <c r="PKP3" s="952"/>
      <c r="PKQ3" s="952"/>
      <c r="PKR3" s="952"/>
      <c r="PKS3" s="952"/>
      <c r="PKT3" s="952"/>
      <c r="PKU3" s="952"/>
      <c r="PKV3" s="952"/>
      <c r="PKW3" s="952"/>
      <c r="PKX3" s="952"/>
      <c r="PKY3" s="952"/>
      <c r="PKZ3" s="952"/>
      <c r="PLA3" s="952"/>
      <c r="PLB3" s="952"/>
      <c r="PLC3" s="952"/>
      <c r="PLD3" s="952"/>
      <c r="PLE3" s="952"/>
      <c r="PLF3" s="952"/>
      <c r="PLG3" s="952"/>
      <c r="PLH3" s="952"/>
      <c r="PLI3" s="952"/>
      <c r="PLJ3" s="952"/>
      <c r="PLK3" s="952"/>
      <c r="PLL3" s="952"/>
      <c r="PLM3" s="952"/>
      <c r="PLN3" s="952"/>
      <c r="PLO3" s="952"/>
      <c r="PLP3" s="952"/>
      <c r="PLQ3" s="952"/>
      <c r="PLR3" s="952"/>
      <c r="PLS3" s="952"/>
      <c r="PLT3" s="952"/>
      <c r="PLU3" s="952"/>
      <c r="PLV3" s="952"/>
      <c r="PLW3" s="952"/>
      <c r="PLX3" s="952"/>
      <c r="PLY3" s="952"/>
      <c r="PLZ3" s="952"/>
      <c r="PMA3" s="952"/>
      <c r="PMB3" s="952"/>
      <c r="PMC3" s="952"/>
      <c r="PMD3" s="952"/>
      <c r="PME3" s="952"/>
      <c r="PMF3" s="952"/>
      <c r="PMG3" s="952"/>
      <c r="PMH3" s="952"/>
      <c r="PMI3" s="952"/>
      <c r="PMJ3" s="952"/>
      <c r="PMK3" s="952"/>
      <c r="PML3" s="952"/>
      <c r="PMM3" s="952"/>
      <c r="PMN3" s="952"/>
      <c r="PMO3" s="952"/>
      <c r="PMP3" s="952"/>
      <c r="PMQ3" s="952"/>
      <c r="PMR3" s="952"/>
      <c r="PMS3" s="952"/>
      <c r="PMT3" s="952"/>
      <c r="PMU3" s="952"/>
      <c r="PMV3" s="952"/>
      <c r="PMW3" s="952"/>
      <c r="PMX3" s="952"/>
      <c r="PMY3" s="952"/>
      <c r="PMZ3" s="952"/>
      <c r="PNA3" s="952"/>
      <c r="PNB3" s="952"/>
      <c r="PNC3" s="952"/>
      <c r="PND3" s="952"/>
      <c r="PNE3" s="952"/>
      <c r="PNF3" s="952"/>
      <c r="PNG3" s="952"/>
      <c r="PNH3" s="952"/>
      <c r="PNI3" s="952"/>
      <c r="PNJ3" s="952"/>
      <c r="PNK3" s="952"/>
      <c r="PNL3" s="952"/>
      <c r="PNM3" s="952"/>
      <c r="PNN3" s="952"/>
      <c r="PNO3" s="952"/>
      <c r="PNP3" s="952"/>
      <c r="PNQ3" s="952"/>
      <c r="PNR3" s="952"/>
      <c r="PNS3" s="952"/>
      <c r="PNT3" s="952"/>
      <c r="PNU3" s="952"/>
      <c r="PNV3" s="952"/>
      <c r="PNW3" s="952"/>
      <c r="PNX3" s="952"/>
      <c r="PNY3" s="952"/>
      <c r="PNZ3" s="952"/>
      <c r="POA3" s="952"/>
      <c r="POB3" s="952"/>
      <c r="POC3" s="952"/>
      <c r="POD3" s="952"/>
      <c r="POE3" s="952"/>
      <c r="POF3" s="952"/>
      <c r="POG3" s="952"/>
      <c r="POH3" s="952"/>
      <c r="POI3" s="952"/>
      <c r="POJ3" s="952"/>
      <c r="POK3" s="952"/>
      <c r="POL3" s="952"/>
      <c r="POM3" s="952"/>
      <c r="PON3" s="952"/>
      <c r="POO3" s="952"/>
      <c r="POP3" s="952"/>
      <c r="POQ3" s="952"/>
      <c r="POR3" s="952"/>
      <c r="POS3" s="952"/>
      <c r="POT3" s="952"/>
      <c r="POU3" s="952"/>
      <c r="POV3" s="952"/>
      <c r="POW3" s="952"/>
      <c r="POX3" s="952"/>
      <c r="POY3" s="952"/>
      <c r="POZ3" s="952"/>
      <c r="PPA3" s="952"/>
      <c r="PPB3" s="952"/>
      <c r="PPC3" s="952"/>
      <c r="PPD3" s="952"/>
      <c r="PPE3" s="952"/>
      <c r="PPF3" s="952"/>
      <c r="PPG3" s="952"/>
      <c r="PPH3" s="952"/>
      <c r="PPI3" s="952"/>
      <c r="PPJ3" s="952"/>
      <c r="PPK3" s="952"/>
      <c r="PPL3" s="952"/>
      <c r="PPM3" s="952"/>
      <c r="PPN3" s="952"/>
      <c r="PPO3" s="952"/>
      <c r="PPP3" s="952"/>
      <c r="PPQ3" s="952"/>
      <c r="PPR3" s="952"/>
      <c r="PPS3" s="952"/>
      <c r="PPT3" s="952"/>
      <c r="PPU3" s="952"/>
      <c r="PPV3" s="952"/>
      <c r="PPW3" s="952"/>
      <c r="PPX3" s="952"/>
      <c r="PPY3" s="952"/>
      <c r="PPZ3" s="952"/>
      <c r="PQA3" s="952"/>
      <c r="PQB3" s="952"/>
      <c r="PQC3" s="952"/>
      <c r="PQD3" s="952"/>
      <c r="PQE3" s="952"/>
      <c r="PQF3" s="952"/>
      <c r="PQG3" s="952"/>
      <c r="PQH3" s="952"/>
      <c r="PQI3" s="952"/>
      <c r="PQJ3" s="952"/>
      <c r="PQK3" s="952"/>
      <c r="PQL3" s="952"/>
      <c r="PQM3" s="952"/>
      <c r="PQN3" s="952"/>
      <c r="PQO3" s="952"/>
      <c r="PQP3" s="952"/>
      <c r="PQQ3" s="952"/>
      <c r="PQR3" s="952"/>
      <c r="PQS3" s="952"/>
      <c r="PQT3" s="952"/>
      <c r="PQU3" s="952"/>
      <c r="PQV3" s="952"/>
      <c r="PQW3" s="952"/>
      <c r="PQX3" s="952"/>
      <c r="PQY3" s="952"/>
      <c r="PQZ3" s="952"/>
      <c r="PRA3" s="952"/>
      <c r="PRB3" s="952"/>
      <c r="PRC3" s="952"/>
      <c r="PRD3" s="952"/>
      <c r="PRE3" s="952"/>
      <c r="PRF3" s="952"/>
      <c r="PRG3" s="952"/>
      <c r="PRH3" s="952"/>
      <c r="PRI3" s="952"/>
      <c r="PRJ3" s="952"/>
      <c r="PRK3" s="952"/>
      <c r="PRL3" s="952"/>
      <c r="PRM3" s="952"/>
      <c r="PRN3" s="952"/>
      <c r="PRO3" s="952"/>
      <c r="PRP3" s="952"/>
      <c r="PRQ3" s="952"/>
      <c r="PRR3" s="952"/>
      <c r="PRS3" s="952"/>
      <c r="PRT3" s="952"/>
      <c r="PRU3" s="952"/>
      <c r="PRV3" s="952"/>
      <c r="PRW3" s="952"/>
      <c r="PRX3" s="952"/>
      <c r="PRY3" s="952"/>
      <c r="PRZ3" s="952"/>
      <c r="PSA3" s="952"/>
      <c r="PSB3" s="952"/>
      <c r="PSC3" s="952"/>
      <c r="PSD3" s="952"/>
      <c r="PSE3" s="952"/>
      <c r="PSF3" s="952"/>
      <c r="PSG3" s="952"/>
      <c r="PSH3" s="952"/>
      <c r="PSI3" s="952"/>
      <c r="PSJ3" s="952"/>
      <c r="PSK3" s="952"/>
      <c r="PSL3" s="952"/>
      <c r="PSM3" s="952"/>
      <c r="PSN3" s="952"/>
      <c r="PSO3" s="952"/>
      <c r="PSP3" s="952"/>
      <c r="PSQ3" s="952"/>
      <c r="PSR3" s="952"/>
      <c r="PSS3" s="952"/>
      <c r="PST3" s="952"/>
      <c r="PSU3" s="952"/>
      <c r="PSV3" s="952"/>
      <c r="PSW3" s="952"/>
      <c r="PSX3" s="952"/>
      <c r="PSY3" s="952"/>
      <c r="PSZ3" s="952"/>
      <c r="PTA3" s="952"/>
      <c r="PTB3" s="952"/>
      <c r="PTC3" s="952"/>
      <c r="PTD3" s="952"/>
      <c r="PTE3" s="952"/>
      <c r="PTF3" s="952"/>
      <c r="PTG3" s="952"/>
      <c r="PTH3" s="952"/>
      <c r="PTI3" s="952"/>
      <c r="PTJ3" s="952"/>
      <c r="PTK3" s="952"/>
      <c r="PTL3" s="952"/>
      <c r="PTM3" s="952"/>
      <c r="PTN3" s="952"/>
      <c r="PTO3" s="952"/>
      <c r="PTP3" s="952"/>
      <c r="PTQ3" s="952"/>
      <c r="PTR3" s="952"/>
      <c r="PTS3" s="952"/>
      <c r="PTT3" s="952"/>
      <c r="PTU3" s="952"/>
      <c r="PTV3" s="952"/>
      <c r="PTW3" s="952"/>
      <c r="PTX3" s="952"/>
      <c r="PTY3" s="952"/>
      <c r="PTZ3" s="952"/>
      <c r="PUA3" s="952"/>
      <c r="PUB3" s="952"/>
      <c r="PUC3" s="952"/>
      <c r="PUD3" s="952"/>
      <c r="PUE3" s="952"/>
      <c r="PUF3" s="952"/>
      <c r="PUG3" s="952"/>
      <c r="PUH3" s="952"/>
      <c r="PUI3" s="952"/>
      <c r="PUJ3" s="952"/>
      <c r="PUK3" s="952"/>
      <c r="PUL3" s="952"/>
      <c r="PUM3" s="952"/>
      <c r="PUN3" s="952"/>
      <c r="PUO3" s="952"/>
      <c r="PUP3" s="952"/>
      <c r="PUQ3" s="952"/>
      <c r="PUR3" s="952"/>
      <c r="PUS3" s="952"/>
      <c r="PUT3" s="952"/>
      <c r="PUU3" s="952"/>
      <c r="PUV3" s="952"/>
      <c r="PUW3" s="952"/>
      <c r="PUX3" s="952"/>
      <c r="PUY3" s="952"/>
      <c r="PUZ3" s="952"/>
      <c r="PVA3" s="952"/>
      <c r="PVB3" s="952"/>
      <c r="PVC3" s="952"/>
      <c r="PVD3" s="952"/>
      <c r="PVE3" s="952"/>
      <c r="PVF3" s="952"/>
      <c r="PVG3" s="952"/>
      <c r="PVH3" s="952"/>
      <c r="PVI3" s="952"/>
      <c r="PVJ3" s="952"/>
      <c r="PVK3" s="952"/>
      <c r="PVL3" s="952"/>
      <c r="PVM3" s="952"/>
      <c r="PVN3" s="952"/>
      <c r="PVO3" s="952"/>
      <c r="PVP3" s="952"/>
      <c r="PVQ3" s="952"/>
      <c r="PVR3" s="952"/>
      <c r="PVS3" s="952"/>
      <c r="PVT3" s="952"/>
      <c r="PVU3" s="952"/>
      <c r="PVV3" s="952"/>
      <c r="PVW3" s="952"/>
      <c r="PVX3" s="952"/>
      <c r="PVY3" s="952"/>
      <c r="PVZ3" s="952"/>
      <c r="PWA3" s="952"/>
      <c r="PWB3" s="952"/>
      <c r="PWC3" s="952"/>
      <c r="PWD3" s="952"/>
      <c r="PWE3" s="952"/>
      <c r="PWF3" s="952"/>
      <c r="PWG3" s="952"/>
      <c r="PWH3" s="952"/>
      <c r="PWI3" s="952"/>
      <c r="PWJ3" s="952"/>
      <c r="PWK3" s="952"/>
      <c r="PWL3" s="952"/>
      <c r="PWM3" s="952"/>
      <c r="PWN3" s="952"/>
      <c r="PWO3" s="952"/>
      <c r="PWP3" s="952"/>
      <c r="PWQ3" s="952"/>
      <c r="PWR3" s="952"/>
      <c r="PWS3" s="952"/>
      <c r="PWT3" s="952"/>
      <c r="PWU3" s="952"/>
      <c r="PWV3" s="952"/>
      <c r="PWW3" s="952"/>
      <c r="PWX3" s="952"/>
      <c r="PWY3" s="952"/>
      <c r="PWZ3" s="952"/>
      <c r="PXA3" s="952"/>
      <c r="PXB3" s="952"/>
      <c r="PXC3" s="952"/>
      <c r="PXD3" s="952"/>
      <c r="PXE3" s="952"/>
      <c r="PXF3" s="952"/>
      <c r="PXG3" s="952"/>
      <c r="PXH3" s="952"/>
      <c r="PXI3" s="952"/>
      <c r="PXJ3" s="952"/>
      <c r="PXK3" s="952"/>
      <c r="PXL3" s="952"/>
      <c r="PXM3" s="952"/>
      <c r="PXN3" s="952"/>
      <c r="PXO3" s="952"/>
      <c r="PXP3" s="952"/>
      <c r="PXQ3" s="952"/>
      <c r="PXR3" s="952"/>
      <c r="PXS3" s="952"/>
      <c r="PXT3" s="952"/>
      <c r="PXU3" s="952"/>
      <c r="PXV3" s="952"/>
      <c r="PXW3" s="952"/>
      <c r="PXX3" s="952"/>
      <c r="PXY3" s="952"/>
      <c r="PXZ3" s="952"/>
      <c r="PYA3" s="952"/>
      <c r="PYB3" s="952"/>
      <c r="PYC3" s="952"/>
      <c r="PYD3" s="952"/>
      <c r="PYE3" s="952"/>
      <c r="PYF3" s="952"/>
      <c r="PYG3" s="952"/>
      <c r="PYH3" s="952"/>
      <c r="PYI3" s="952"/>
      <c r="PYJ3" s="952"/>
      <c r="PYK3" s="952"/>
      <c r="PYL3" s="952"/>
      <c r="PYM3" s="952"/>
      <c r="PYN3" s="952"/>
      <c r="PYO3" s="952"/>
      <c r="PYP3" s="952"/>
      <c r="PYQ3" s="952"/>
      <c r="PYR3" s="952"/>
      <c r="PYS3" s="952"/>
      <c r="PYT3" s="952"/>
      <c r="PYU3" s="952"/>
      <c r="PYV3" s="952"/>
      <c r="PYW3" s="952"/>
      <c r="PYX3" s="952"/>
      <c r="PYY3" s="952"/>
      <c r="PYZ3" s="952"/>
      <c r="PZA3" s="952"/>
      <c r="PZB3" s="952"/>
      <c r="PZC3" s="952"/>
      <c r="PZD3" s="952"/>
      <c r="PZE3" s="952"/>
      <c r="PZF3" s="952"/>
      <c r="PZG3" s="952"/>
      <c r="PZH3" s="952"/>
      <c r="PZI3" s="952"/>
      <c r="PZJ3" s="952"/>
      <c r="PZK3" s="952"/>
      <c r="PZL3" s="952"/>
      <c r="PZM3" s="952"/>
      <c r="PZN3" s="952"/>
      <c r="PZO3" s="952"/>
      <c r="PZP3" s="952"/>
      <c r="PZQ3" s="952"/>
      <c r="PZR3" s="952"/>
      <c r="PZS3" s="952"/>
      <c r="PZT3" s="952"/>
      <c r="PZU3" s="952"/>
      <c r="PZV3" s="952"/>
      <c r="PZW3" s="952"/>
      <c r="PZX3" s="952"/>
      <c r="PZY3" s="952"/>
      <c r="PZZ3" s="952"/>
      <c r="QAA3" s="952"/>
      <c r="QAB3" s="952"/>
      <c r="QAC3" s="952"/>
      <c r="QAD3" s="952"/>
      <c r="QAE3" s="952"/>
      <c r="QAF3" s="952"/>
      <c r="QAG3" s="952"/>
      <c r="QAH3" s="952"/>
      <c r="QAI3" s="952"/>
      <c r="QAJ3" s="952"/>
      <c r="QAK3" s="952"/>
      <c r="QAL3" s="952"/>
      <c r="QAM3" s="952"/>
      <c r="QAN3" s="952"/>
      <c r="QAO3" s="952"/>
      <c r="QAP3" s="952"/>
      <c r="QAQ3" s="952"/>
      <c r="QAR3" s="952"/>
      <c r="QAS3" s="952"/>
      <c r="QAT3" s="952"/>
      <c r="QAU3" s="952"/>
      <c r="QAV3" s="952"/>
      <c r="QAW3" s="952"/>
      <c r="QAX3" s="952"/>
      <c r="QAY3" s="952"/>
      <c r="QAZ3" s="952"/>
      <c r="QBA3" s="952"/>
      <c r="QBB3" s="952"/>
      <c r="QBC3" s="952"/>
      <c r="QBD3" s="952"/>
      <c r="QBE3" s="952"/>
      <c r="QBF3" s="952"/>
      <c r="QBG3" s="952"/>
      <c r="QBH3" s="952"/>
      <c r="QBI3" s="952"/>
      <c r="QBJ3" s="952"/>
      <c r="QBK3" s="952"/>
      <c r="QBL3" s="952"/>
      <c r="QBM3" s="952"/>
      <c r="QBN3" s="952"/>
      <c r="QBO3" s="952"/>
      <c r="QBP3" s="952"/>
      <c r="QBQ3" s="952"/>
      <c r="QBR3" s="952"/>
      <c r="QBS3" s="952"/>
      <c r="QBT3" s="952"/>
      <c r="QBU3" s="952"/>
      <c r="QBV3" s="952"/>
      <c r="QBW3" s="952"/>
      <c r="QBX3" s="952"/>
      <c r="QBY3" s="952"/>
      <c r="QBZ3" s="952"/>
      <c r="QCA3" s="952"/>
      <c r="QCB3" s="952"/>
      <c r="QCC3" s="952"/>
      <c r="QCD3" s="952"/>
      <c r="QCE3" s="952"/>
      <c r="QCF3" s="952"/>
      <c r="QCG3" s="952"/>
      <c r="QCH3" s="952"/>
      <c r="QCI3" s="952"/>
      <c r="QCJ3" s="952"/>
      <c r="QCK3" s="952"/>
      <c r="QCL3" s="952"/>
      <c r="QCM3" s="952"/>
      <c r="QCN3" s="952"/>
      <c r="QCO3" s="952"/>
      <c r="QCP3" s="952"/>
      <c r="QCQ3" s="952"/>
      <c r="QCR3" s="952"/>
      <c r="QCS3" s="952"/>
      <c r="QCT3" s="952"/>
      <c r="QCU3" s="952"/>
      <c r="QCV3" s="952"/>
      <c r="QCW3" s="952"/>
      <c r="QCX3" s="952"/>
      <c r="QCY3" s="952"/>
      <c r="QCZ3" s="952"/>
      <c r="QDA3" s="952"/>
      <c r="QDB3" s="952"/>
      <c r="QDC3" s="952"/>
      <c r="QDD3" s="952"/>
      <c r="QDE3" s="952"/>
      <c r="QDF3" s="952"/>
      <c r="QDG3" s="952"/>
      <c r="QDH3" s="952"/>
      <c r="QDI3" s="952"/>
      <c r="QDJ3" s="952"/>
      <c r="QDK3" s="952"/>
      <c r="QDL3" s="952"/>
      <c r="QDM3" s="952"/>
      <c r="QDN3" s="952"/>
      <c r="QDO3" s="952"/>
      <c r="QDP3" s="952"/>
      <c r="QDQ3" s="952"/>
      <c r="QDR3" s="952"/>
      <c r="QDS3" s="952"/>
      <c r="QDT3" s="952"/>
      <c r="QDU3" s="952"/>
      <c r="QDV3" s="952"/>
      <c r="QDW3" s="952"/>
      <c r="QDX3" s="952"/>
      <c r="QDY3" s="952"/>
      <c r="QDZ3" s="952"/>
      <c r="QEA3" s="952"/>
      <c r="QEB3" s="952"/>
      <c r="QEC3" s="952"/>
      <c r="QED3" s="952"/>
      <c r="QEE3" s="952"/>
      <c r="QEF3" s="952"/>
      <c r="QEG3" s="952"/>
      <c r="QEH3" s="952"/>
      <c r="QEI3" s="952"/>
      <c r="QEJ3" s="952"/>
      <c r="QEK3" s="952"/>
      <c r="QEL3" s="952"/>
      <c r="QEM3" s="952"/>
      <c r="QEN3" s="952"/>
      <c r="QEO3" s="952"/>
      <c r="QEP3" s="952"/>
      <c r="QEQ3" s="952"/>
      <c r="QER3" s="952"/>
      <c r="QES3" s="952"/>
      <c r="QET3" s="952"/>
      <c r="QEU3" s="952"/>
      <c r="QEV3" s="952"/>
      <c r="QEW3" s="952"/>
      <c r="QEX3" s="952"/>
      <c r="QEY3" s="952"/>
      <c r="QEZ3" s="952"/>
      <c r="QFA3" s="952"/>
      <c r="QFB3" s="952"/>
      <c r="QFC3" s="952"/>
      <c r="QFD3" s="952"/>
      <c r="QFE3" s="952"/>
      <c r="QFF3" s="952"/>
      <c r="QFG3" s="952"/>
      <c r="QFH3" s="952"/>
      <c r="QFI3" s="952"/>
      <c r="QFJ3" s="952"/>
      <c r="QFK3" s="952"/>
      <c r="QFL3" s="952"/>
      <c r="QFM3" s="952"/>
      <c r="QFN3" s="952"/>
      <c r="QFO3" s="952"/>
      <c r="QFP3" s="952"/>
      <c r="QFQ3" s="952"/>
      <c r="QFR3" s="952"/>
      <c r="QFS3" s="952"/>
      <c r="QFT3" s="952"/>
      <c r="QFU3" s="952"/>
      <c r="QFV3" s="952"/>
      <c r="QFW3" s="952"/>
      <c r="QFX3" s="952"/>
      <c r="QFY3" s="952"/>
      <c r="QFZ3" s="952"/>
      <c r="QGA3" s="952"/>
      <c r="QGB3" s="952"/>
      <c r="QGC3" s="952"/>
      <c r="QGD3" s="952"/>
      <c r="QGE3" s="952"/>
      <c r="QGF3" s="952"/>
      <c r="QGG3" s="952"/>
      <c r="QGH3" s="952"/>
      <c r="QGI3" s="952"/>
      <c r="QGJ3" s="952"/>
      <c r="QGK3" s="952"/>
      <c r="QGL3" s="952"/>
      <c r="QGM3" s="952"/>
      <c r="QGN3" s="952"/>
      <c r="QGO3" s="952"/>
      <c r="QGP3" s="952"/>
      <c r="QGQ3" s="952"/>
      <c r="QGR3" s="952"/>
      <c r="QGS3" s="952"/>
      <c r="QGT3" s="952"/>
      <c r="QGU3" s="952"/>
      <c r="QGV3" s="952"/>
      <c r="QGW3" s="952"/>
      <c r="QGX3" s="952"/>
      <c r="QGY3" s="952"/>
      <c r="QGZ3" s="952"/>
      <c r="QHA3" s="952"/>
      <c r="QHB3" s="952"/>
      <c r="QHC3" s="952"/>
      <c r="QHD3" s="952"/>
      <c r="QHE3" s="952"/>
      <c r="QHF3" s="952"/>
      <c r="QHG3" s="952"/>
      <c r="QHH3" s="952"/>
      <c r="QHI3" s="952"/>
      <c r="QHJ3" s="952"/>
      <c r="QHK3" s="952"/>
      <c r="QHL3" s="952"/>
      <c r="QHM3" s="952"/>
      <c r="QHN3" s="952"/>
      <c r="QHO3" s="952"/>
      <c r="QHP3" s="952"/>
      <c r="QHQ3" s="952"/>
      <c r="QHR3" s="952"/>
      <c r="QHS3" s="952"/>
      <c r="QHT3" s="952"/>
      <c r="QHU3" s="952"/>
      <c r="QHV3" s="952"/>
      <c r="QHW3" s="952"/>
      <c r="QHX3" s="952"/>
      <c r="QHY3" s="952"/>
      <c r="QHZ3" s="952"/>
      <c r="QIA3" s="952"/>
      <c r="QIB3" s="952"/>
      <c r="QIC3" s="952"/>
      <c r="QID3" s="952"/>
      <c r="QIE3" s="952"/>
      <c r="QIF3" s="952"/>
      <c r="QIG3" s="952"/>
      <c r="QIH3" s="952"/>
      <c r="QII3" s="952"/>
      <c r="QIJ3" s="952"/>
      <c r="QIK3" s="952"/>
      <c r="QIL3" s="952"/>
      <c r="QIM3" s="952"/>
      <c r="QIN3" s="952"/>
      <c r="QIO3" s="952"/>
      <c r="QIP3" s="952"/>
      <c r="QIQ3" s="952"/>
      <c r="QIR3" s="952"/>
      <c r="QIS3" s="952"/>
      <c r="QIT3" s="952"/>
      <c r="QIU3" s="952"/>
      <c r="QIV3" s="952"/>
      <c r="QIW3" s="952"/>
      <c r="QIX3" s="952"/>
      <c r="QIY3" s="952"/>
      <c r="QIZ3" s="952"/>
      <c r="QJA3" s="952"/>
      <c r="QJB3" s="952"/>
      <c r="QJC3" s="952"/>
      <c r="QJD3" s="952"/>
      <c r="QJE3" s="952"/>
      <c r="QJF3" s="952"/>
      <c r="QJG3" s="952"/>
      <c r="QJH3" s="952"/>
      <c r="QJI3" s="952"/>
      <c r="QJJ3" s="952"/>
      <c r="QJK3" s="952"/>
      <c r="QJL3" s="952"/>
      <c r="QJM3" s="952"/>
      <c r="QJN3" s="952"/>
      <c r="QJO3" s="952"/>
      <c r="QJP3" s="952"/>
      <c r="QJQ3" s="952"/>
      <c r="QJR3" s="952"/>
      <c r="QJS3" s="952"/>
      <c r="QJT3" s="952"/>
      <c r="QJU3" s="952"/>
      <c r="QJV3" s="952"/>
      <c r="QJW3" s="952"/>
      <c r="QJX3" s="952"/>
      <c r="QJY3" s="952"/>
      <c r="QJZ3" s="952"/>
      <c r="QKA3" s="952"/>
      <c r="QKB3" s="952"/>
      <c r="QKC3" s="952"/>
      <c r="QKD3" s="952"/>
      <c r="QKE3" s="952"/>
      <c r="QKF3" s="952"/>
      <c r="QKG3" s="952"/>
      <c r="QKH3" s="952"/>
      <c r="QKI3" s="952"/>
      <c r="QKJ3" s="952"/>
      <c r="QKK3" s="952"/>
      <c r="QKL3" s="952"/>
      <c r="QKM3" s="952"/>
      <c r="QKN3" s="952"/>
      <c r="QKO3" s="952"/>
      <c r="QKP3" s="952"/>
      <c r="QKQ3" s="952"/>
      <c r="QKR3" s="952"/>
      <c r="QKS3" s="952"/>
      <c r="QKT3" s="952"/>
      <c r="QKU3" s="952"/>
      <c r="QKV3" s="952"/>
      <c r="QKW3" s="952"/>
      <c r="QKX3" s="952"/>
      <c r="QKY3" s="952"/>
      <c r="QKZ3" s="952"/>
      <c r="QLA3" s="952"/>
      <c r="QLB3" s="952"/>
      <c r="QLC3" s="952"/>
      <c r="QLD3" s="952"/>
      <c r="QLE3" s="952"/>
      <c r="QLF3" s="952"/>
      <c r="QLG3" s="952"/>
      <c r="QLH3" s="952"/>
      <c r="QLI3" s="952"/>
      <c r="QLJ3" s="952"/>
      <c r="QLK3" s="952"/>
      <c r="QLL3" s="952"/>
      <c r="QLM3" s="952"/>
      <c r="QLN3" s="952"/>
      <c r="QLO3" s="952"/>
      <c r="QLP3" s="952"/>
      <c r="QLQ3" s="952"/>
      <c r="QLR3" s="952"/>
      <c r="QLS3" s="952"/>
      <c r="QLT3" s="952"/>
      <c r="QLU3" s="952"/>
      <c r="QLV3" s="952"/>
      <c r="QLW3" s="952"/>
      <c r="QLX3" s="952"/>
      <c r="QLY3" s="952"/>
      <c r="QLZ3" s="952"/>
      <c r="QMA3" s="952"/>
      <c r="QMB3" s="952"/>
      <c r="QMC3" s="952"/>
      <c r="QMD3" s="952"/>
      <c r="QME3" s="952"/>
      <c r="QMF3" s="952"/>
      <c r="QMG3" s="952"/>
      <c r="QMH3" s="952"/>
      <c r="QMI3" s="952"/>
      <c r="QMJ3" s="952"/>
      <c r="QMK3" s="952"/>
      <c r="QML3" s="952"/>
      <c r="QMM3" s="952"/>
      <c r="QMN3" s="952"/>
      <c r="QMO3" s="952"/>
      <c r="QMP3" s="952"/>
      <c r="QMQ3" s="952"/>
      <c r="QMR3" s="952"/>
      <c r="QMS3" s="952"/>
      <c r="QMT3" s="952"/>
      <c r="QMU3" s="952"/>
      <c r="QMV3" s="952"/>
      <c r="QMW3" s="952"/>
      <c r="QMX3" s="952"/>
      <c r="QMY3" s="952"/>
      <c r="QMZ3" s="952"/>
      <c r="QNA3" s="952"/>
      <c r="QNB3" s="952"/>
      <c r="QNC3" s="952"/>
      <c r="QND3" s="952"/>
      <c r="QNE3" s="952"/>
      <c r="QNF3" s="952"/>
      <c r="QNG3" s="952"/>
      <c r="QNH3" s="952"/>
      <c r="QNI3" s="952"/>
      <c r="QNJ3" s="952"/>
      <c r="QNK3" s="952"/>
      <c r="QNL3" s="952"/>
      <c r="QNM3" s="952"/>
      <c r="QNN3" s="952"/>
      <c r="QNO3" s="952"/>
      <c r="QNP3" s="952"/>
      <c r="QNQ3" s="952"/>
      <c r="QNR3" s="952"/>
      <c r="QNS3" s="952"/>
      <c r="QNT3" s="952"/>
      <c r="QNU3" s="952"/>
      <c r="QNV3" s="952"/>
      <c r="QNW3" s="952"/>
      <c r="QNX3" s="952"/>
      <c r="QNY3" s="952"/>
      <c r="QNZ3" s="952"/>
      <c r="QOA3" s="952"/>
      <c r="QOB3" s="952"/>
      <c r="QOC3" s="952"/>
      <c r="QOD3" s="952"/>
      <c r="QOE3" s="952"/>
      <c r="QOF3" s="952"/>
      <c r="QOG3" s="952"/>
      <c r="QOH3" s="952"/>
      <c r="QOI3" s="952"/>
      <c r="QOJ3" s="952"/>
      <c r="QOK3" s="952"/>
      <c r="QOL3" s="952"/>
      <c r="QOM3" s="952"/>
      <c r="QON3" s="952"/>
      <c r="QOO3" s="952"/>
      <c r="QOP3" s="952"/>
      <c r="QOQ3" s="952"/>
      <c r="QOR3" s="952"/>
      <c r="QOS3" s="952"/>
      <c r="QOT3" s="952"/>
      <c r="QOU3" s="952"/>
      <c r="QOV3" s="952"/>
      <c r="QOW3" s="952"/>
      <c r="QOX3" s="952"/>
      <c r="QOY3" s="952"/>
      <c r="QOZ3" s="952"/>
      <c r="QPA3" s="952"/>
      <c r="QPB3" s="952"/>
      <c r="QPC3" s="952"/>
      <c r="QPD3" s="952"/>
      <c r="QPE3" s="952"/>
      <c r="QPF3" s="952"/>
      <c r="QPG3" s="952"/>
      <c r="QPH3" s="952"/>
      <c r="QPI3" s="952"/>
      <c r="QPJ3" s="952"/>
      <c r="QPK3" s="952"/>
      <c r="QPL3" s="952"/>
      <c r="QPM3" s="952"/>
      <c r="QPN3" s="952"/>
      <c r="QPO3" s="952"/>
      <c r="QPP3" s="952"/>
      <c r="QPQ3" s="952"/>
      <c r="QPR3" s="952"/>
      <c r="QPS3" s="952"/>
      <c r="QPT3" s="952"/>
      <c r="QPU3" s="952"/>
      <c r="QPV3" s="952"/>
      <c r="QPW3" s="952"/>
      <c r="QPX3" s="952"/>
      <c r="QPY3" s="952"/>
      <c r="QPZ3" s="952"/>
      <c r="QQA3" s="952"/>
      <c r="QQB3" s="952"/>
      <c r="QQC3" s="952"/>
      <c r="QQD3" s="952"/>
      <c r="QQE3" s="952"/>
      <c r="QQF3" s="952"/>
      <c r="QQG3" s="952"/>
      <c r="QQH3" s="952"/>
      <c r="QQI3" s="952"/>
      <c r="QQJ3" s="952"/>
      <c r="QQK3" s="952"/>
      <c r="QQL3" s="952"/>
      <c r="QQM3" s="952"/>
      <c r="QQN3" s="952"/>
      <c r="QQO3" s="952"/>
      <c r="QQP3" s="952"/>
      <c r="QQQ3" s="952"/>
      <c r="QQR3" s="952"/>
      <c r="QQS3" s="952"/>
      <c r="QQT3" s="952"/>
      <c r="QQU3" s="952"/>
      <c r="QQV3" s="952"/>
      <c r="QQW3" s="952"/>
      <c r="QQX3" s="952"/>
      <c r="QQY3" s="952"/>
      <c r="QQZ3" s="952"/>
      <c r="QRA3" s="952"/>
      <c r="QRB3" s="952"/>
      <c r="QRC3" s="952"/>
      <c r="QRD3" s="952"/>
      <c r="QRE3" s="952"/>
      <c r="QRF3" s="952"/>
      <c r="QRG3" s="952"/>
      <c r="QRH3" s="952"/>
      <c r="QRI3" s="952"/>
      <c r="QRJ3" s="952"/>
      <c r="QRK3" s="952"/>
      <c r="QRL3" s="952"/>
      <c r="QRM3" s="952"/>
      <c r="QRN3" s="952"/>
      <c r="QRO3" s="952"/>
      <c r="QRP3" s="952"/>
      <c r="QRQ3" s="952"/>
      <c r="QRR3" s="952"/>
      <c r="QRS3" s="952"/>
      <c r="QRT3" s="952"/>
      <c r="QRU3" s="952"/>
      <c r="QRV3" s="952"/>
      <c r="QRW3" s="952"/>
      <c r="QRX3" s="952"/>
      <c r="QRY3" s="952"/>
      <c r="QRZ3" s="952"/>
      <c r="QSA3" s="952"/>
      <c r="QSB3" s="952"/>
      <c r="QSC3" s="952"/>
      <c r="QSD3" s="952"/>
      <c r="QSE3" s="952"/>
      <c r="QSF3" s="952"/>
      <c r="QSG3" s="952"/>
      <c r="QSH3" s="952"/>
      <c r="QSI3" s="952"/>
      <c r="QSJ3" s="952"/>
      <c r="QSK3" s="952"/>
      <c r="QSL3" s="952"/>
      <c r="QSM3" s="952"/>
      <c r="QSN3" s="952"/>
      <c r="QSO3" s="952"/>
      <c r="QSP3" s="952"/>
      <c r="QSQ3" s="952"/>
      <c r="QSR3" s="952"/>
      <c r="QSS3" s="952"/>
      <c r="QST3" s="952"/>
      <c r="QSU3" s="952"/>
      <c r="QSV3" s="952"/>
      <c r="QSW3" s="952"/>
      <c r="QSX3" s="952"/>
      <c r="QSY3" s="952"/>
      <c r="QSZ3" s="952"/>
      <c r="QTA3" s="952"/>
      <c r="QTB3" s="952"/>
      <c r="QTC3" s="952"/>
      <c r="QTD3" s="952"/>
      <c r="QTE3" s="952"/>
      <c r="QTF3" s="952"/>
      <c r="QTG3" s="952"/>
      <c r="QTH3" s="952"/>
      <c r="QTI3" s="952"/>
      <c r="QTJ3" s="952"/>
      <c r="QTK3" s="952"/>
      <c r="QTL3" s="952"/>
      <c r="QTM3" s="952"/>
      <c r="QTN3" s="952"/>
      <c r="QTO3" s="952"/>
      <c r="QTP3" s="952"/>
      <c r="QTQ3" s="952"/>
      <c r="QTR3" s="952"/>
      <c r="QTS3" s="952"/>
      <c r="QTT3" s="952"/>
      <c r="QTU3" s="952"/>
      <c r="QTV3" s="952"/>
      <c r="QTW3" s="952"/>
      <c r="QTX3" s="952"/>
      <c r="QTY3" s="952"/>
      <c r="QTZ3" s="952"/>
      <c r="QUA3" s="952"/>
      <c r="QUB3" s="952"/>
      <c r="QUC3" s="952"/>
      <c r="QUD3" s="952"/>
      <c r="QUE3" s="952"/>
      <c r="QUF3" s="952"/>
      <c r="QUG3" s="952"/>
      <c r="QUH3" s="952"/>
      <c r="QUI3" s="952"/>
      <c r="QUJ3" s="952"/>
      <c r="QUK3" s="952"/>
      <c r="QUL3" s="952"/>
      <c r="QUM3" s="952"/>
      <c r="QUN3" s="952"/>
      <c r="QUO3" s="952"/>
      <c r="QUP3" s="952"/>
      <c r="QUQ3" s="952"/>
      <c r="QUR3" s="952"/>
      <c r="QUS3" s="952"/>
      <c r="QUT3" s="952"/>
      <c r="QUU3" s="952"/>
      <c r="QUV3" s="952"/>
      <c r="QUW3" s="952"/>
      <c r="QUX3" s="952"/>
      <c r="QUY3" s="952"/>
      <c r="QUZ3" s="952"/>
      <c r="QVA3" s="952"/>
      <c r="QVB3" s="952"/>
      <c r="QVC3" s="952"/>
      <c r="QVD3" s="952"/>
      <c r="QVE3" s="952"/>
      <c r="QVF3" s="952"/>
      <c r="QVG3" s="952"/>
      <c r="QVH3" s="952"/>
      <c r="QVI3" s="952"/>
      <c r="QVJ3" s="952"/>
      <c r="QVK3" s="952"/>
      <c r="QVL3" s="952"/>
      <c r="QVM3" s="952"/>
      <c r="QVN3" s="952"/>
      <c r="QVO3" s="952"/>
      <c r="QVP3" s="952"/>
      <c r="QVQ3" s="952"/>
      <c r="QVR3" s="952"/>
      <c r="QVS3" s="952"/>
      <c r="QVT3" s="952"/>
      <c r="QVU3" s="952"/>
      <c r="QVV3" s="952"/>
      <c r="QVW3" s="952"/>
      <c r="QVX3" s="952"/>
      <c r="QVY3" s="952"/>
      <c r="QVZ3" s="952"/>
      <c r="QWA3" s="952"/>
      <c r="QWB3" s="952"/>
      <c r="QWC3" s="952"/>
      <c r="QWD3" s="952"/>
      <c r="QWE3" s="952"/>
      <c r="QWF3" s="952"/>
      <c r="QWG3" s="952"/>
      <c r="QWH3" s="952"/>
      <c r="QWI3" s="952"/>
      <c r="QWJ3" s="952"/>
      <c r="QWK3" s="952"/>
      <c r="QWL3" s="952"/>
      <c r="QWM3" s="952"/>
      <c r="QWN3" s="952"/>
      <c r="QWO3" s="952"/>
      <c r="QWP3" s="952"/>
      <c r="QWQ3" s="952"/>
      <c r="QWR3" s="952"/>
      <c r="QWS3" s="952"/>
      <c r="QWT3" s="952"/>
      <c r="QWU3" s="952"/>
      <c r="QWV3" s="952"/>
      <c r="QWW3" s="952"/>
      <c r="QWX3" s="952"/>
      <c r="QWY3" s="952"/>
      <c r="QWZ3" s="952"/>
      <c r="QXA3" s="952"/>
      <c r="QXB3" s="952"/>
      <c r="QXC3" s="952"/>
      <c r="QXD3" s="952"/>
      <c r="QXE3" s="952"/>
      <c r="QXF3" s="952"/>
      <c r="QXG3" s="952"/>
      <c r="QXH3" s="952"/>
      <c r="QXI3" s="952"/>
      <c r="QXJ3" s="952"/>
      <c r="QXK3" s="952"/>
      <c r="QXL3" s="952"/>
      <c r="QXM3" s="952"/>
      <c r="QXN3" s="952"/>
      <c r="QXO3" s="952"/>
      <c r="QXP3" s="952"/>
      <c r="QXQ3" s="952"/>
      <c r="QXR3" s="952"/>
      <c r="QXS3" s="952"/>
      <c r="QXT3" s="952"/>
      <c r="QXU3" s="952"/>
      <c r="QXV3" s="952"/>
      <c r="QXW3" s="952"/>
      <c r="QXX3" s="952"/>
      <c r="QXY3" s="952"/>
      <c r="QXZ3" s="952"/>
      <c r="QYA3" s="952"/>
      <c r="QYB3" s="952"/>
      <c r="QYC3" s="952"/>
      <c r="QYD3" s="952"/>
      <c r="QYE3" s="952"/>
      <c r="QYF3" s="952"/>
      <c r="QYG3" s="952"/>
      <c r="QYH3" s="952"/>
      <c r="QYI3" s="952"/>
      <c r="QYJ3" s="952"/>
      <c r="QYK3" s="952"/>
      <c r="QYL3" s="952"/>
      <c r="QYM3" s="952"/>
      <c r="QYN3" s="952"/>
      <c r="QYO3" s="952"/>
      <c r="QYP3" s="952"/>
      <c r="QYQ3" s="952"/>
      <c r="QYR3" s="952"/>
      <c r="QYS3" s="952"/>
      <c r="QYT3" s="952"/>
      <c r="QYU3" s="952"/>
      <c r="QYV3" s="952"/>
      <c r="QYW3" s="952"/>
      <c r="QYX3" s="952"/>
      <c r="QYY3" s="952"/>
      <c r="QYZ3" s="952"/>
      <c r="QZA3" s="952"/>
      <c r="QZB3" s="952"/>
      <c r="QZC3" s="952"/>
      <c r="QZD3" s="952"/>
      <c r="QZE3" s="952"/>
      <c r="QZF3" s="952"/>
      <c r="QZG3" s="952"/>
      <c r="QZH3" s="952"/>
      <c r="QZI3" s="952"/>
      <c r="QZJ3" s="952"/>
      <c r="QZK3" s="952"/>
      <c r="QZL3" s="952"/>
      <c r="QZM3" s="952"/>
      <c r="QZN3" s="952"/>
      <c r="QZO3" s="952"/>
      <c r="QZP3" s="952"/>
      <c r="QZQ3" s="952"/>
      <c r="QZR3" s="952"/>
      <c r="QZS3" s="952"/>
      <c r="QZT3" s="952"/>
      <c r="QZU3" s="952"/>
      <c r="QZV3" s="952"/>
      <c r="QZW3" s="952"/>
      <c r="QZX3" s="952"/>
      <c r="QZY3" s="952"/>
      <c r="QZZ3" s="952"/>
      <c r="RAA3" s="952"/>
      <c r="RAB3" s="952"/>
      <c r="RAC3" s="952"/>
      <c r="RAD3" s="952"/>
      <c r="RAE3" s="952"/>
      <c r="RAF3" s="952"/>
      <c r="RAG3" s="952"/>
      <c r="RAH3" s="952"/>
      <c r="RAI3" s="952"/>
      <c r="RAJ3" s="952"/>
      <c r="RAK3" s="952"/>
      <c r="RAL3" s="952"/>
      <c r="RAM3" s="952"/>
      <c r="RAN3" s="952"/>
      <c r="RAO3" s="952"/>
      <c r="RAP3" s="952"/>
      <c r="RAQ3" s="952"/>
      <c r="RAR3" s="952"/>
      <c r="RAS3" s="952"/>
      <c r="RAT3" s="952"/>
      <c r="RAU3" s="952"/>
      <c r="RAV3" s="952"/>
      <c r="RAW3" s="952"/>
      <c r="RAX3" s="952"/>
      <c r="RAY3" s="952"/>
      <c r="RAZ3" s="952"/>
      <c r="RBA3" s="952"/>
      <c r="RBB3" s="952"/>
      <c r="RBC3" s="952"/>
      <c r="RBD3" s="952"/>
      <c r="RBE3" s="952"/>
      <c r="RBF3" s="952"/>
      <c r="RBG3" s="952"/>
      <c r="RBH3" s="952"/>
      <c r="RBI3" s="952"/>
      <c r="RBJ3" s="952"/>
      <c r="RBK3" s="952"/>
      <c r="RBL3" s="952"/>
      <c r="RBM3" s="952"/>
      <c r="RBN3" s="952"/>
      <c r="RBO3" s="952"/>
      <c r="RBP3" s="952"/>
      <c r="RBQ3" s="952"/>
      <c r="RBR3" s="952"/>
      <c r="RBS3" s="952"/>
      <c r="RBT3" s="952"/>
      <c r="RBU3" s="952"/>
      <c r="RBV3" s="952"/>
      <c r="RBW3" s="952"/>
      <c r="RBX3" s="952"/>
      <c r="RBY3" s="952"/>
      <c r="RBZ3" s="952"/>
      <c r="RCA3" s="952"/>
      <c r="RCB3" s="952"/>
      <c r="RCC3" s="952"/>
      <c r="RCD3" s="952"/>
      <c r="RCE3" s="952"/>
      <c r="RCF3" s="952"/>
      <c r="RCG3" s="952"/>
      <c r="RCH3" s="952"/>
      <c r="RCI3" s="952"/>
      <c r="RCJ3" s="952"/>
      <c r="RCK3" s="952"/>
      <c r="RCL3" s="952"/>
      <c r="RCM3" s="952"/>
      <c r="RCN3" s="952"/>
      <c r="RCO3" s="952"/>
      <c r="RCP3" s="952"/>
      <c r="RCQ3" s="952"/>
      <c r="RCR3" s="952"/>
      <c r="RCS3" s="952"/>
      <c r="RCT3" s="952"/>
      <c r="RCU3" s="952"/>
      <c r="RCV3" s="952"/>
      <c r="RCW3" s="952"/>
      <c r="RCX3" s="952"/>
      <c r="RCY3" s="952"/>
      <c r="RCZ3" s="952"/>
      <c r="RDA3" s="952"/>
      <c r="RDB3" s="952"/>
      <c r="RDC3" s="952"/>
      <c r="RDD3" s="952"/>
      <c r="RDE3" s="952"/>
      <c r="RDF3" s="952"/>
      <c r="RDG3" s="952"/>
      <c r="RDH3" s="952"/>
      <c r="RDI3" s="952"/>
      <c r="RDJ3" s="952"/>
      <c r="RDK3" s="952"/>
      <c r="RDL3" s="952"/>
      <c r="RDM3" s="952"/>
      <c r="RDN3" s="952"/>
      <c r="RDO3" s="952"/>
      <c r="RDP3" s="952"/>
      <c r="RDQ3" s="952"/>
      <c r="RDR3" s="952"/>
      <c r="RDS3" s="952"/>
      <c r="RDT3" s="952"/>
      <c r="RDU3" s="952"/>
      <c r="RDV3" s="952"/>
      <c r="RDW3" s="952"/>
      <c r="RDX3" s="952"/>
      <c r="RDY3" s="952"/>
      <c r="RDZ3" s="952"/>
      <c r="REA3" s="952"/>
      <c r="REB3" s="952"/>
      <c r="REC3" s="952"/>
      <c r="RED3" s="952"/>
      <c r="REE3" s="952"/>
      <c r="REF3" s="952"/>
      <c r="REG3" s="952"/>
      <c r="REH3" s="952"/>
      <c r="REI3" s="952"/>
      <c r="REJ3" s="952"/>
      <c r="REK3" s="952"/>
      <c r="REL3" s="952"/>
      <c r="REM3" s="952"/>
      <c r="REN3" s="952"/>
      <c r="REO3" s="952"/>
      <c r="REP3" s="952"/>
      <c r="REQ3" s="952"/>
      <c r="RER3" s="952"/>
      <c r="RES3" s="952"/>
      <c r="RET3" s="952"/>
      <c r="REU3" s="952"/>
      <c r="REV3" s="952"/>
      <c r="REW3" s="952"/>
      <c r="REX3" s="952"/>
      <c r="REY3" s="952"/>
      <c r="REZ3" s="952"/>
      <c r="RFA3" s="952"/>
      <c r="RFB3" s="952"/>
      <c r="RFC3" s="952"/>
      <c r="RFD3" s="952"/>
      <c r="RFE3" s="952"/>
      <c r="RFF3" s="952"/>
      <c r="RFG3" s="952"/>
      <c r="RFH3" s="952"/>
      <c r="RFI3" s="952"/>
      <c r="RFJ3" s="952"/>
      <c r="RFK3" s="952"/>
      <c r="RFL3" s="952"/>
      <c r="RFM3" s="952"/>
      <c r="RFN3" s="952"/>
      <c r="RFO3" s="952"/>
      <c r="RFP3" s="952"/>
      <c r="RFQ3" s="952"/>
      <c r="RFR3" s="952"/>
      <c r="RFS3" s="952"/>
      <c r="RFT3" s="952"/>
      <c r="RFU3" s="952"/>
      <c r="RFV3" s="952"/>
      <c r="RFW3" s="952"/>
      <c r="RFX3" s="952"/>
      <c r="RFY3" s="952"/>
      <c r="RFZ3" s="952"/>
      <c r="RGA3" s="952"/>
      <c r="RGB3" s="952"/>
      <c r="RGC3" s="952"/>
      <c r="RGD3" s="952"/>
      <c r="RGE3" s="952"/>
      <c r="RGF3" s="952"/>
      <c r="RGG3" s="952"/>
      <c r="RGH3" s="952"/>
      <c r="RGI3" s="952"/>
      <c r="RGJ3" s="952"/>
      <c r="RGK3" s="952"/>
      <c r="RGL3" s="952"/>
      <c r="RGM3" s="952"/>
      <c r="RGN3" s="952"/>
      <c r="RGO3" s="952"/>
      <c r="RGP3" s="952"/>
      <c r="RGQ3" s="952"/>
      <c r="RGR3" s="952"/>
      <c r="RGS3" s="952"/>
      <c r="RGT3" s="952"/>
      <c r="RGU3" s="952"/>
      <c r="RGV3" s="952"/>
      <c r="RGW3" s="952"/>
      <c r="RGX3" s="952"/>
      <c r="RGY3" s="952"/>
      <c r="RGZ3" s="952"/>
      <c r="RHA3" s="952"/>
      <c r="RHB3" s="952"/>
      <c r="RHC3" s="952"/>
      <c r="RHD3" s="952"/>
      <c r="RHE3" s="952"/>
      <c r="RHF3" s="952"/>
      <c r="RHG3" s="952"/>
      <c r="RHH3" s="952"/>
      <c r="RHI3" s="952"/>
      <c r="RHJ3" s="952"/>
      <c r="RHK3" s="952"/>
      <c r="RHL3" s="952"/>
      <c r="RHM3" s="952"/>
      <c r="RHN3" s="952"/>
      <c r="RHO3" s="952"/>
      <c r="RHP3" s="952"/>
      <c r="RHQ3" s="952"/>
      <c r="RHR3" s="952"/>
      <c r="RHS3" s="952"/>
      <c r="RHT3" s="952"/>
      <c r="RHU3" s="952"/>
      <c r="RHV3" s="952"/>
      <c r="RHW3" s="952"/>
      <c r="RHX3" s="952"/>
      <c r="RHY3" s="952"/>
      <c r="RHZ3" s="952"/>
      <c r="RIA3" s="952"/>
      <c r="RIB3" s="952"/>
      <c r="RIC3" s="952"/>
      <c r="RID3" s="952"/>
      <c r="RIE3" s="952"/>
      <c r="RIF3" s="952"/>
      <c r="RIG3" s="952"/>
      <c r="RIH3" s="952"/>
      <c r="RII3" s="952"/>
      <c r="RIJ3" s="952"/>
      <c r="RIK3" s="952"/>
      <c r="RIL3" s="952"/>
      <c r="RIM3" s="952"/>
      <c r="RIN3" s="952"/>
      <c r="RIO3" s="952"/>
      <c r="RIP3" s="952"/>
      <c r="RIQ3" s="952"/>
      <c r="RIR3" s="952"/>
      <c r="RIS3" s="952"/>
      <c r="RIT3" s="952"/>
      <c r="RIU3" s="952"/>
      <c r="RIV3" s="952"/>
      <c r="RIW3" s="952"/>
      <c r="RIX3" s="952"/>
      <c r="RIY3" s="952"/>
      <c r="RIZ3" s="952"/>
      <c r="RJA3" s="952"/>
      <c r="RJB3" s="952"/>
      <c r="RJC3" s="952"/>
      <c r="RJD3" s="952"/>
      <c r="RJE3" s="952"/>
      <c r="RJF3" s="952"/>
      <c r="RJG3" s="952"/>
      <c r="RJH3" s="952"/>
      <c r="RJI3" s="952"/>
      <c r="RJJ3" s="952"/>
      <c r="RJK3" s="952"/>
      <c r="RJL3" s="952"/>
      <c r="RJM3" s="952"/>
      <c r="RJN3" s="952"/>
      <c r="RJO3" s="952"/>
      <c r="RJP3" s="952"/>
      <c r="RJQ3" s="952"/>
      <c r="RJR3" s="952"/>
      <c r="RJS3" s="952"/>
      <c r="RJT3" s="952"/>
      <c r="RJU3" s="952"/>
      <c r="RJV3" s="952"/>
      <c r="RJW3" s="952"/>
      <c r="RJX3" s="952"/>
      <c r="RJY3" s="952"/>
      <c r="RJZ3" s="952"/>
      <c r="RKA3" s="952"/>
      <c r="RKB3" s="952"/>
      <c r="RKC3" s="952"/>
      <c r="RKD3" s="952"/>
      <c r="RKE3" s="952"/>
      <c r="RKF3" s="952"/>
      <c r="RKG3" s="952"/>
      <c r="RKH3" s="952"/>
      <c r="RKI3" s="952"/>
      <c r="RKJ3" s="952"/>
      <c r="RKK3" s="952"/>
      <c r="RKL3" s="952"/>
      <c r="RKM3" s="952"/>
      <c r="RKN3" s="952"/>
      <c r="RKO3" s="952"/>
      <c r="RKP3" s="952"/>
      <c r="RKQ3" s="952"/>
      <c r="RKR3" s="952"/>
      <c r="RKS3" s="952"/>
      <c r="RKT3" s="952"/>
      <c r="RKU3" s="952"/>
      <c r="RKV3" s="952"/>
      <c r="RKW3" s="952"/>
      <c r="RKX3" s="952"/>
      <c r="RKY3" s="952"/>
      <c r="RKZ3" s="952"/>
      <c r="RLA3" s="952"/>
      <c r="RLB3" s="952"/>
      <c r="RLC3" s="952"/>
      <c r="RLD3" s="952"/>
      <c r="RLE3" s="952"/>
      <c r="RLF3" s="952"/>
      <c r="RLG3" s="952"/>
      <c r="RLH3" s="952"/>
      <c r="RLI3" s="952"/>
      <c r="RLJ3" s="952"/>
      <c r="RLK3" s="952"/>
      <c r="RLL3" s="952"/>
      <c r="RLM3" s="952"/>
      <c r="RLN3" s="952"/>
      <c r="RLO3" s="952"/>
      <c r="RLP3" s="952"/>
      <c r="RLQ3" s="952"/>
      <c r="RLR3" s="952"/>
      <c r="RLS3" s="952"/>
      <c r="RLT3" s="952"/>
      <c r="RLU3" s="952"/>
      <c r="RLV3" s="952"/>
      <c r="RLW3" s="952"/>
      <c r="RLX3" s="952"/>
      <c r="RLY3" s="952"/>
      <c r="RLZ3" s="952"/>
      <c r="RMA3" s="952"/>
      <c r="RMB3" s="952"/>
      <c r="RMC3" s="952"/>
      <c r="RMD3" s="952"/>
      <c r="RME3" s="952"/>
      <c r="RMF3" s="952"/>
      <c r="RMG3" s="952"/>
      <c r="RMH3" s="952"/>
      <c r="RMI3" s="952"/>
      <c r="RMJ3" s="952"/>
      <c r="RMK3" s="952"/>
      <c r="RML3" s="952"/>
      <c r="RMM3" s="952"/>
      <c r="RMN3" s="952"/>
      <c r="RMO3" s="952"/>
      <c r="RMP3" s="952"/>
      <c r="RMQ3" s="952"/>
      <c r="RMR3" s="952"/>
      <c r="RMS3" s="952"/>
      <c r="RMT3" s="952"/>
      <c r="RMU3" s="952"/>
      <c r="RMV3" s="952"/>
      <c r="RMW3" s="952"/>
      <c r="RMX3" s="952"/>
      <c r="RMY3" s="952"/>
      <c r="RMZ3" s="952"/>
      <c r="RNA3" s="952"/>
      <c r="RNB3" s="952"/>
      <c r="RNC3" s="952"/>
      <c r="RND3" s="952"/>
      <c r="RNE3" s="952"/>
      <c r="RNF3" s="952"/>
      <c r="RNG3" s="952"/>
      <c r="RNH3" s="952"/>
      <c r="RNI3" s="952"/>
      <c r="RNJ3" s="952"/>
      <c r="RNK3" s="952"/>
      <c r="RNL3" s="952"/>
      <c r="RNM3" s="952"/>
      <c r="RNN3" s="952"/>
      <c r="RNO3" s="952"/>
      <c r="RNP3" s="952"/>
      <c r="RNQ3" s="952"/>
      <c r="RNR3" s="952"/>
      <c r="RNS3" s="952"/>
      <c r="RNT3" s="952"/>
      <c r="RNU3" s="952"/>
      <c r="RNV3" s="952"/>
      <c r="RNW3" s="952"/>
      <c r="RNX3" s="952"/>
      <c r="RNY3" s="952"/>
      <c r="RNZ3" s="952"/>
      <c r="ROA3" s="952"/>
      <c r="ROB3" s="952"/>
      <c r="ROC3" s="952"/>
      <c r="ROD3" s="952"/>
      <c r="ROE3" s="952"/>
      <c r="ROF3" s="952"/>
      <c r="ROG3" s="952"/>
      <c r="ROH3" s="952"/>
      <c r="ROI3" s="952"/>
      <c r="ROJ3" s="952"/>
      <c r="ROK3" s="952"/>
      <c r="ROL3" s="952"/>
      <c r="ROM3" s="952"/>
      <c r="RON3" s="952"/>
      <c r="ROO3" s="952"/>
      <c r="ROP3" s="952"/>
      <c r="ROQ3" s="952"/>
      <c r="ROR3" s="952"/>
      <c r="ROS3" s="952"/>
      <c r="ROT3" s="952"/>
      <c r="ROU3" s="952"/>
      <c r="ROV3" s="952"/>
      <c r="ROW3" s="952"/>
      <c r="ROX3" s="952"/>
      <c r="ROY3" s="952"/>
      <c r="ROZ3" s="952"/>
      <c r="RPA3" s="952"/>
      <c r="RPB3" s="952"/>
      <c r="RPC3" s="952"/>
      <c r="RPD3" s="952"/>
      <c r="RPE3" s="952"/>
      <c r="RPF3" s="952"/>
      <c r="RPG3" s="952"/>
      <c r="RPH3" s="952"/>
      <c r="RPI3" s="952"/>
      <c r="RPJ3" s="952"/>
      <c r="RPK3" s="952"/>
      <c r="RPL3" s="952"/>
      <c r="RPM3" s="952"/>
      <c r="RPN3" s="952"/>
      <c r="RPO3" s="952"/>
      <c r="RPP3" s="952"/>
      <c r="RPQ3" s="952"/>
      <c r="RPR3" s="952"/>
      <c r="RPS3" s="952"/>
      <c r="RPT3" s="952"/>
      <c r="RPU3" s="952"/>
      <c r="RPV3" s="952"/>
      <c r="RPW3" s="952"/>
      <c r="RPX3" s="952"/>
      <c r="RPY3" s="952"/>
      <c r="RPZ3" s="952"/>
      <c r="RQA3" s="952"/>
      <c r="RQB3" s="952"/>
      <c r="RQC3" s="952"/>
      <c r="RQD3" s="952"/>
      <c r="RQE3" s="952"/>
      <c r="RQF3" s="952"/>
      <c r="RQG3" s="952"/>
      <c r="RQH3" s="952"/>
      <c r="RQI3" s="952"/>
      <c r="RQJ3" s="952"/>
      <c r="RQK3" s="952"/>
      <c r="RQL3" s="952"/>
      <c r="RQM3" s="952"/>
      <c r="RQN3" s="952"/>
      <c r="RQO3" s="952"/>
      <c r="RQP3" s="952"/>
      <c r="RQQ3" s="952"/>
      <c r="RQR3" s="952"/>
      <c r="RQS3" s="952"/>
      <c r="RQT3" s="952"/>
      <c r="RQU3" s="952"/>
      <c r="RQV3" s="952"/>
      <c r="RQW3" s="952"/>
      <c r="RQX3" s="952"/>
      <c r="RQY3" s="952"/>
      <c r="RQZ3" s="952"/>
      <c r="RRA3" s="952"/>
      <c r="RRB3" s="952"/>
      <c r="RRC3" s="952"/>
      <c r="RRD3" s="952"/>
      <c r="RRE3" s="952"/>
      <c r="RRF3" s="952"/>
      <c r="RRG3" s="952"/>
      <c r="RRH3" s="952"/>
      <c r="RRI3" s="952"/>
      <c r="RRJ3" s="952"/>
      <c r="RRK3" s="952"/>
      <c r="RRL3" s="952"/>
      <c r="RRM3" s="952"/>
      <c r="RRN3" s="952"/>
      <c r="RRO3" s="952"/>
      <c r="RRP3" s="952"/>
      <c r="RRQ3" s="952"/>
      <c r="RRR3" s="952"/>
      <c r="RRS3" s="952"/>
      <c r="RRT3" s="952"/>
      <c r="RRU3" s="952"/>
      <c r="RRV3" s="952"/>
      <c r="RRW3" s="952"/>
      <c r="RRX3" s="952"/>
      <c r="RRY3" s="952"/>
      <c r="RRZ3" s="952"/>
      <c r="RSA3" s="952"/>
      <c r="RSB3" s="952"/>
      <c r="RSC3" s="952"/>
      <c r="RSD3" s="952"/>
      <c r="RSE3" s="952"/>
      <c r="RSF3" s="952"/>
      <c r="RSG3" s="952"/>
      <c r="RSH3" s="952"/>
      <c r="RSI3" s="952"/>
      <c r="RSJ3" s="952"/>
      <c r="RSK3" s="952"/>
      <c r="RSL3" s="952"/>
      <c r="RSM3" s="952"/>
      <c r="RSN3" s="952"/>
      <c r="RSO3" s="952"/>
      <c r="RSP3" s="952"/>
      <c r="RSQ3" s="952"/>
      <c r="RSR3" s="952"/>
      <c r="RSS3" s="952"/>
      <c r="RST3" s="952"/>
      <c r="RSU3" s="952"/>
      <c r="RSV3" s="952"/>
      <c r="RSW3" s="952"/>
      <c r="RSX3" s="952"/>
      <c r="RSY3" s="952"/>
      <c r="RSZ3" s="952"/>
      <c r="RTA3" s="952"/>
      <c r="RTB3" s="952"/>
      <c r="RTC3" s="952"/>
      <c r="RTD3" s="952"/>
      <c r="RTE3" s="952"/>
      <c r="RTF3" s="952"/>
      <c r="RTG3" s="952"/>
      <c r="RTH3" s="952"/>
      <c r="RTI3" s="952"/>
      <c r="RTJ3" s="952"/>
      <c r="RTK3" s="952"/>
      <c r="RTL3" s="952"/>
      <c r="RTM3" s="952"/>
      <c r="RTN3" s="952"/>
      <c r="RTO3" s="952"/>
      <c r="RTP3" s="952"/>
      <c r="RTQ3" s="952"/>
      <c r="RTR3" s="952"/>
      <c r="RTS3" s="952"/>
      <c r="RTT3" s="952"/>
      <c r="RTU3" s="952"/>
      <c r="RTV3" s="952"/>
      <c r="RTW3" s="952"/>
      <c r="RTX3" s="952"/>
      <c r="RTY3" s="952"/>
      <c r="RTZ3" s="952"/>
      <c r="RUA3" s="952"/>
      <c r="RUB3" s="952"/>
      <c r="RUC3" s="952"/>
      <c r="RUD3" s="952"/>
      <c r="RUE3" s="952"/>
      <c r="RUF3" s="952"/>
      <c r="RUG3" s="952"/>
      <c r="RUH3" s="952"/>
      <c r="RUI3" s="952"/>
      <c r="RUJ3" s="952"/>
      <c r="RUK3" s="952"/>
      <c r="RUL3" s="952"/>
      <c r="RUM3" s="952"/>
      <c r="RUN3" s="952"/>
      <c r="RUO3" s="952"/>
      <c r="RUP3" s="952"/>
      <c r="RUQ3" s="952"/>
      <c r="RUR3" s="952"/>
      <c r="RUS3" s="952"/>
      <c r="RUT3" s="952"/>
      <c r="RUU3" s="952"/>
      <c r="RUV3" s="952"/>
      <c r="RUW3" s="952"/>
      <c r="RUX3" s="952"/>
      <c r="RUY3" s="952"/>
      <c r="RUZ3" s="952"/>
      <c r="RVA3" s="952"/>
      <c r="RVB3" s="952"/>
      <c r="RVC3" s="952"/>
      <c r="RVD3" s="952"/>
      <c r="RVE3" s="952"/>
      <c r="RVF3" s="952"/>
      <c r="RVG3" s="952"/>
      <c r="RVH3" s="952"/>
      <c r="RVI3" s="952"/>
      <c r="RVJ3" s="952"/>
      <c r="RVK3" s="952"/>
      <c r="RVL3" s="952"/>
      <c r="RVM3" s="952"/>
      <c r="RVN3" s="952"/>
      <c r="RVO3" s="952"/>
      <c r="RVP3" s="952"/>
      <c r="RVQ3" s="952"/>
      <c r="RVR3" s="952"/>
      <c r="RVS3" s="952"/>
      <c r="RVT3" s="952"/>
      <c r="RVU3" s="952"/>
      <c r="RVV3" s="952"/>
      <c r="RVW3" s="952"/>
      <c r="RVX3" s="952"/>
      <c r="RVY3" s="952"/>
      <c r="RVZ3" s="952"/>
      <c r="RWA3" s="952"/>
      <c r="RWB3" s="952"/>
      <c r="RWC3" s="952"/>
      <c r="RWD3" s="952"/>
      <c r="RWE3" s="952"/>
      <c r="RWF3" s="952"/>
      <c r="RWG3" s="952"/>
      <c r="RWH3" s="952"/>
      <c r="RWI3" s="952"/>
      <c r="RWJ3" s="952"/>
      <c r="RWK3" s="952"/>
      <c r="RWL3" s="952"/>
      <c r="RWM3" s="952"/>
      <c r="RWN3" s="952"/>
      <c r="RWO3" s="952"/>
      <c r="RWP3" s="952"/>
      <c r="RWQ3" s="952"/>
      <c r="RWR3" s="952"/>
      <c r="RWS3" s="952"/>
      <c r="RWT3" s="952"/>
      <c r="RWU3" s="952"/>
      <c r="RWV3" s="952"/>
      <c r="RWW3" s="952"/>
      <c r="RWX3" s="952"/>
      <c r="RWY3" s="952"/>
      <c r="RWZ3" s="952"/>
      <c r="RXA3" s="952"/>
      <c r="RXB3" s="952"/>
      <c r="RXC3" s="952"/>
      <c r="RXD3" s="952"/>
      <c r="RXE3" s="952"/>
      <c r="RXF3" s="952"/>
      <c r="RXG3" s="952"/>
      <c r="RXH3" s="952"/>
      <c r="RXI3" s="952"/>
      <c r="RXJ3" s="952"/>
      <c r="RXK3" s="952"/>
      <c r="RXL3" s="952"/>
      <c r="RXM3" s="952"/>
      <c r="RXN3" s="952"/>
      <c r="RXO3" s="952"/>
      <c r="RXP3" s="952"/>
      <c r="RXQ3" s="952"/>
      <c r="RXR3" s="952"/>
      <c r="RXS3" s="952"/>
      <c r="RXT3" s="952"/>
      <c r="RXU3" s="952"/>
      <c r="RXV3" s="952"/>
      <c r="RXW3" s="952"/>
      <c r="RXX3" s="952"/>
      <c r="RXY3" s="952"/>
      <c r="RXZ3" s="952"/>
      <c r="RYA3" s="952"/>
      <c r="RYB3" s="952"/>
      <c r="RYC3" s="952"/>
      <c r="RYD3" s="952"/>
      <c r="RYE3" s="952"/>
      <c r="RYF3" s="952"/>
      <c r="RYG3" s="952"/>
      <c r="RYH3" s="952"/>
      <c r="RYI3" s="952"/>
      <c r="RYJ3" s="952"/>
      <c r="RYK3" s="952"/>
      <c r="RYL3" s="952"/>
      <c r="RYM3" s="952"/>
      <c r="RYN3" s="952"/>
      <c r="RYO3" s="952"/>
      <c r="RYP3" s="952"/>
      <c r="RYQ3" s="952"/>
      <c r="RYR3" s="952"/>
      <c r="RYS3" s="952"/>
      <c r="RYT3" s="952"/>
      <c r="RYU3" s="952"/>
      <c r="RYV3" s="952"/>
      <c r="RYW3" s="952"/>
      <c r="RYX3" s="952"/>
      <c r="RYY3" s="952"/>
      <c r="RYZ3" s="952"/>
      <c r="RZA3" s="952"/>
      <c r="RZB3" s="952"/>
      <c r="RZC3" s="952"/>
      <c r="RZD3" s="952"/>
      <c r="RZE3" s="952"/>
      <c r="RZF3" s="952"/>
      <c r="RZG3" s="952"/>
      <c r="RZH3" s="952"/>
      <c r="RZI3" s="952"/>
      <c r="RZJ3" s="952"/>
      <c r="RZK3" s="952"/>
      <c r="RZL3" s="952"/>
      <c r="RZM3" s="952"/>
      <c r="RZN3" s="952"/>
      <c r="RZO3" s="952"/>
      <c r="RZP3" s="952"/>
      <c r="RZQ3" s="952"/>
      <c r="RZR3" s="952"/>
      <c r="RZS3" s="952"/>
      <c r="RZT3" s="952"/>
      <c r="RZU3" s="952"/>
      <c r="RZV3" s="952"/>
      <c r="RZW3" s="952"/>
      <c r="RZX3" s="952"/>
      <c r="RZY3" s="952"/>
      <c r="RZZ3" s="952"/>
      <c r="SAA3" s="952"/>
      <c r="SAB3" s="952"/>
      <c r="SAC3" s="952"/>
      <c r="SAD3" s="952"/>
      <c r="SAE3" s="952"/>
      <c r="SAF3" s="952"/>
      <c r="SAG3" s="952"/>
      <c r="SAH3" s="952"/>
      <c r="SAI3" s="952"/>
      <c r="SAJ3" s="952"/>
      <c r="SAK3" s="952"/>
      <c r="SAL3" s="952"/>
      <c r="SAM3" s="952"/>
      <c r="SAN3" s="952"/>
      <c r="SAO3" s="952"/>
      <c r="SAP3" s="952"/>
      <c r="SAQ3" s="952"/>
      <c r="SAR3" s="952"/>
      <c r="SAS3" s="952"/>
      <c r="SAT3" s="952"/>
      <c r="SAU3" s="952"/>
      <c r="SAV3" s="952"/>
      <c r="SAW3" s="952"/>
      <c r="SAX3" s="952"/>
      <c r="SAY3" s="952"/>
      <c r="SAZ3" s="952"/>
      <c r="SBA3" s="952"/>
      <c r="SBB3" s="952"/>
      <c r="SBC3" s="952"/>
      <c r="SBD3" s="952"/>
      <c r="SBE3" s="952"/>
      <c r="SBF3" s="952"/>
      <c r="SBG3" s="952"/>
      <c r="SBH3" s="952"/>
      <c r="SBI3" s="952"/>
      <c r="SBJ3" s="952"/>
      <c r="SBK3" s="952"/>
      <c r="SBL3" s="952"/>
      <c r="SBM3" s="952"/>
      <c r="SBN3" s="952"/>
      <c r="SBO3" s="952"/>
      <c r="SBP3" s="952"/>
      <c r="SBQ3" s="952"/>
      <c r="SBR3" s="952"/>
      <c r="SBS3" s="952"/>
      <c r="SBT3" s="952"/>
      <c r="SBU3" s="952"/>
      <c r="SBV3" s="952"/>
      <c r="SBW3" s="952"/>
      <c r="SBX3" s="952"/>
      <c r="SBY3" s="952"/>
      <c r="SBZ3" s="952"/>
      <c r="SCA3" s="952"/>
      <c r="SCB3" s="952"/>
      <c r="SCC3" s="952"/>
      <c r="SCD3" s="952"/>
      <c r="SCE3" s="952"/>
      <c r="SCF3" s="952"/>
      <c r="SCG3" s="952"/>
      <c r="SCH3" s="952"/>
      <c r="SCI3" s="952"/>
      <c r="SCJ3" s="952"/>
      <c r="SCK3" s="952"/>
      <c r="SCL3" s="952"/>
      <c r="SCM3" s="952"/>
      <c r="SCN3" s="952"/>
      <c r="SCO3" s="952"/>
      <c r="SCP3" s="952"/>
      <c r="SCQ3" s="952"/>
      <c r="SCR3" s="952"/>
      <c r="SCS3" s="952"/>
      <c r="SCT3" s="952"/>
      <c r="SCU3" s="952"/>
      <c r="SCV3" s="952"/>
      <c r="SCW3" s="952"/>
      <c r="SCX3" s="952"/>
      <c r="SCY3" s="952"/>
      <c r="SCZ3" s="952"/>
      <c r="SDA3" s="952"/>
      <c r="SDB3" s="952"/>
      <c r="SDC3" s="952"/>
      <c r="SDD3" s="952"/>
      <c r="SDE3" s="952"/>
      <c r="SDF3" s="952"/>
      <c r="SDG3" s="952"/>
      <c r="SDH3" s="952"/>
      <c r="SDI3" s="952"/>
      <c r="SDJ3" s="952"/>
      <c r="SDK3" s="952"/>
      <c r="SDL3" s="952"/>
      <c r="SDM3" s="952"/>
      <c r="SDN3" s="952"/>
      <c r="SDO3" s="952"/>
      <c r="SDP3" s="952"/>
      <c r="SDQ3" s="952"/>
      <c r="SDR3" s="952"/>
      <c r="SDS3" s="952"/>
      <c r="SDT3" s="952"/>
      <c r="SDU3" s="952"/>
      <c r="SDV3" s="952"/>
      <c r="SDW3" s="952"/>
      <c r="SDX3" s="952"/>
      <c r="SDY3" s="952"/>
      <c r="SDZ3" s="952"/>
      <c r="SEA3" s="952"/>
      <c r="SEB3" s="952"/>
      <c r="SEC3" s="952"/>
      <c r="SED3" s="952"/>
      <c r="SEE3" s="952"/>
      <c r="SEF3" s="952"/>
      <c r="SEG3" s="952"/>
      <c r="SEH3" s="952"/>
      <c r="SEI3" s="952"/>
      <c r="SEJ3" s="952"/>
      <c r="SEK3" s="952"/>
      <c r="SEL3" s="952"/>
      <c r="SEM3" s="952"/>
      <c r="SEN3" s="952"/>
      <c r="SEO3" s="952"/>
      <c r="SEP3" s="952"/>
      <c r="SEQ3" s="952"/>
      <c r="SER3" s="952"/>
      <c r="SES3" s="952"/>
      <c r="SET3" s="952"/>
      <c r="SEU3" s="952"/>
      <c r="SEV3" s="952"/>
      <c r="SEW3" s="952"/>
      <c r="SEX3" s="952"/>
      <c r="SEY3" s="952"/>
      <c r="SEZ3" s="952"/>
      <c r="SFA3" s="952"/>
      <c r="SFB3" s="952"/>
      <c r="SFC3" s="952"/>
      <c r="SFD3" s="952"/>
      <c r="SFE3" s="952"/>
      <c r="SFF3" s="952"/>
      <c r="SFG3" s="952"/>
      <c r="SFH3" s="952"/>
      <c r="SFI3" s="952"/>
      <c r="SFJ3" s="952"/>
      <c r="SFK3" s="952"/>
      <c r="SFL3" s="952"/>
      <c r="SFM3" s="952"/>
      <c r="SFN3" s="952"/>
      <c r="SFO3" s="952"/>
      <c r="SFP3" s="952"/>
      <c r="SFQ3" s="952"/>
      <c r="SFR3" s="952"/>
      <c r="SFS3" s="952"/>
      <c r="SFT3" s="952"/>
      <c r="SFU3" s="952"/>
      <c r="SFV3" s="952"/>
      <c r="SFW3" s="952"/>
      <c r="SFX3" s="952"/>
      <c r="SFY3" s="952"/>
      <c r="SFZ3" s="952"/>
      <c r="SGA3" s="952"/>
      <c r="SGB3" s="952"/>
      <c r="SGC3" s="952"/>
      <c r="SGD3" s="952"/>
      <c r="SGE3" s="952"/>
      <c r="SGF3" s="952"/>
      <c r="SGG3" s="952"/>
      <c r="SGH3" s="952"/>
      <c r="SGI3" s="952"/>
      <c r="SGJ3" s="952"/>
      <c r="SGK3" s="952"/>
      <c r="SGL3" s="952"/>
      <c r="SGM3" s="952"/>
      <c r="SGN3" s="952"/>
      <c r="SGO3" s="952"/>
      <c r="SGP3" s="952"/>
      <c r="SGQ3" s="952"/>
      <c r="SGR3" s="952"/>
      <c r="SGS3" s="952"/>
      <c r="SGT3" s="952"/>
      <c r="SGU3" s="952"/>
      <c r="SGV3" s="952"/>
      <c r="SGW3" s="952"/>
      <c r="SGX3" s="952"/>
      <c r="SGY3" s="952"/>
      <c r="SGZ3" s="952"/>
      <c r="SHA3" s="952"/>
      <c r="SHB3" s="952"/>
      <c r="SHC3" s="952"/>
      <c r="SHD3" s="952"/>
      <c r="SHE3" s="952"/>
      <c r="SHF3" s="952"/>
      <c r="SHG3" s="952"/>
      <c r="SHH3" s="952"/>
      <c r="SHI3" s="952"/>
      <c r="SHJ3" s="952"/>
      <c r="SHK3" s="952"/>
      <c r="SHL3" s="952"/>
      <c r="SHM3" s="952"/>
      <c r="SHN3" s="952"/>
      <c r="SHO3" s="952"/>
      <c r="SHP3" s="952"/>
      <c r="SHQ3" s="952"/>
      <c r="SHR3" s="952"/>
      <c r="SHS3" s="952"/>
      <c r="SHT3" s="952"/>
      <c r="SHU3" s="952"/>
      <c r="SHV3" s="952"/>
      <c r="SHW3" s="952"/>
      <c r="SHX3" s="952"/>
      <c r="SHY3" s="952"/>
      <c r="SHZ3" s="952"/>
      <c r="SIA3" s="952"/>
      <c r="SIB3" s="952"/>
      <c r="SIC3" s="952"/>
      <c r="SID3" s="952"/>
      <c r="SIE3" s="952"/>
      <c r="SIF3" s="952"/>
      <c r="SIG3" s="952"/>
      <c r="SIH3" s="952"/>
      <c r="SII3" s="952"/>
      <c r="SIJ3" s="952"/>
      <c r="SIK3" s="952"/>
      <c r="SIL3" s="952"/>
      <c r="SIM3" s="952"/>
      <c r="SIN3" s="952"/>
      <c r="SIO3" s="952"/>
      <c r="SIP3" s="952"/>
      <c r="SIQ3" s="952"/>
      <c r="SIR3" s="952"/>
      <c r="SIS3" s="952"/>
      <c r="SIT3" s="952"/>
      <c r="SIU3" s="952"/>
      <c r="SIV3" s="952"/>
      <c r="SIW3" s="952"/>
      <c r="SIX3" s="952"/>
      <c r="SIY3" s="952"/>
      <c r="SIZ3" s="952"/>
      <c r="SJA3" s="952"/>
      <c r="SJB3" s="952"/>
      <c r="SJC3" s="952"/>
      <c r="SJD3" s="952"/>
      <c r="SJE3" s="952"/>
      <c r="SJF3" s="952"/>
      <c r="SJG3" s="952"/>
      <c r="SJH3" s="952"/>
      <c r="SJI3" s="952"/>
      <c r="SJJ3" s="952"/>
      <c r="SJK3" s="952"/>
      <c r="SJL3" s="952"/>
      <c r="SJM3" s="952"/>
      <c r="SJN3" s="952"/>
      <c r="SJO3" s="952"/>
      <c r="SJP3" s="952"/>
      <c r="SJQ3" s="952"/>
      <c r="SJR3" s="952"/>
      <c r="SJS3" s="952"/>
      <c r="SJT3" s="952"/>
      <c r="SJU3" s="952"/>
      <c r="SJV3" s="952"/>
      <c r="SJW3" s="952"/>
      <c r="SJX3" s="952"/>
      <c r="SJY3" s="952"/>
      <c r="SJZ3" s="952"/>
      <c r="SKA3" s="952"/>
      <c r="SKB3" s="952"/>
      <c r="SKC3" s="952"/>
      <c r="SKD3" s="952"/>
      <c r="SKE3" s="952"/>
      <c r="SKF3" s="952"/>
      <c r="SKG3" s="952"/>
      <c r="SKH3" s="952"/>
      <c r="SKI3" s="952"/>
      <c r="SKJ3" s="952"/>
      <c r="SKK3" s="952"/>
      <c r="SKL3" s="952"/>
      <c r="SKM3" s="952"/>
      <c r="SKN3" s="952"/>
      <c r="SKO3" s="952"/>
      <c r="SKP3" s="952"/>
      <c r="SKQ3" s="952"/>
      <c r="SKR3" s="952"/>
      <c r="SKS3" s="952"/>
      <c r="SKT3" s="952"/>
      <c r="SKU3" s="952"/>
      <c r="SKV3" s="952"/>
      <c r="SKW3" s="952"/>
      <c r="SKX3" s="952"/>
      <c r="SKY3" s="952"/>
      <c r="SKZ3" s="952"/>
      <c r="SLA3" s="952"/>
      <c r="SLB3" s="952"/>
      <c r="SLC3" s="952"/>
      <c r="SLD3" s="952"/>
      <c r="SLE3" s="952"/>
      <c r="SLF3" s="952"/>
      <c r="SLG3" s="952"/>
      <c r="SLH3" s="952"/>
      <c r="SLI3" s="952"/>
      <c r="SLJ3" s="952"/>
      <c r="SLK3" s="952"/>
      <c r="SLL3" s="952"/>
      <c r="SLM3" s="952"/>
      <c r="SLN3" s="952"/>
      <c r="SLO3" s="952"/>
      <c r="SLP3" s="952"/>
      <c r="SLQ3" s="952"/>
      <c r="SLR3" s="952"/>
      <c r="SLS3" s="952"/>
      <c r="SLT3" s="952"/>
      <c r="SLU3" s="952"/>
      <c r="SLV3" s="952"/>
      <c r="SLW3" s="952"/>
      <c r="SLX3" s="952"/>
      <c r="SLY3" s="952"/>
      <c r="SLZ3" s="952"/>
      <c r="SMA3" s="952"/>
      <c r="SMB3" s="952"/>
      <c r="SMC3" s="952"/>
      <c r="SMD3" s="952"/>
      <c r="SME3" s="952"/>
      <c r="SMF3" s="952"/>
      <c r="SMG3" s="952"/>
      <c r="SMH3" s="952"/>
      <c r="SMI3" s="952"/>
      <c r="SMJ3" s="952"/>
      <c r="SMK3" s="952"/>
      <c r="SML3" s="952"/>
      <c r="SMM3" s="952"/>
      <c r="SMN3" s="952"/>
      <c r="SMO3" s="952"/>
      <c r="SMP3" s="952"/>
      <c r="SMQ3" s="952"/>
      <c r="SMR3" s="952"/>
      <c r="SMS3" s="952"/>
      <c r="SMT3" s="952"/>
      <c r="SMU3" s="952"/>
      <c r="SMV3" s="952"/>
      <c r="SMW3" s="952"/>
      <c r="SMX3" s="952"/>
      <c r="SMY3" s="952"/>
      <c r="SMZ3" s="952"/>
      <c r="SNA3" s="952"/>
      <c r="SNB3" s="952"/>
      <c r="SNC3" s="952"/>
      <c r="SND3" s="952"/>
      <c r="SNE3" s="952"/>
      <c r="SNF3" s="952"/>
      <c r="SNG3" s="952"/>
      <c r="SNH3" s="952"/>
      <c r="SNI3" s="952"/>
      <c r="SNJ3" s="952"/>
      <c r="SNK3" s="952"/>
      <c r="SNL3" s="952"/>
      <c r="SNM3" s="952"/>
      <c r="SNN3" s="952"/>
      <c r="SNO3" s="952"/>
      <c r="SNP3" s="952"/>
      <c r="SNQ3" s="952"/>
      <c r="SNR3" s="952"/>
      <c r="SNS3" s="952"/>
      <c r="SNT3" s="952"/>
      <c r="SNU3" s="952"/>
      <c r="SNV3" s="952"/>
      <c r="SNW3" s="952"/>
      <c r="SNX3" s="952"/>
      <c r="SNY3" s="952"/>
      <c r="SNZ3" s="952"/>
      <c r="SOA3" s="952"/>
      <c r="SOB3" s="952"/>
      <c r="SOC3" s="952"/>
      <c r="SOD3" s="952"/>
      <c r="SOE3" s="952"/>
      <c r="SOF3" s="952"/>
      <c r="SOG3" s="952"/>
      <c r="SOH3" s="952"/>
      <c r="SOI3" s="952"/>
      <c r="SOJ3" s="952"/>
      <c r="SOK3" s="952"/>
      <c r="SOL3" s="952"/>
      <c r="SOM3" s="952"/>
      <c r="SON3" s="952"/>
      <c r="SOO3" s="952"/>
      <c r="SOP3" s="952"/>
      <c r="SOQ3" s="952"/>
      <c r="SOR3" s="952"/>
      <c r="SOS3" s="952"/>
      <c r="SOT3" s="952"/>
      <c r="SOU3" s="952"/>
      <c r="SOV3" s="952"/>
      <c r="SOW3" s="952"/>
      <c r="SOX3" s="952"/>
      <c r="SOY3" s="952"/>
      <c r="SOZ3" s="952"/>
      <c r="SPA3" s="952"/>
      <c r="SPB3" s="952"/>
      <c r="SPC3" s="952"/>
      <c r="SPD3" s="952"/>
      <c r="SPE3" s="952"/>
      <c r="SPF3" s="952"/>
      <c r="SPG3" s="952"/>
      <c r="SPH3" s="952"/>
      <c r="SPI3" s="952"/>
      <c r="SPJ3" s="952"/>
      <c r="SPK3" s="952"/>
      <c r="SPL3" s="952"/>
      <c r="SPM3" s="952"/>
      <c r="SPN3" s="952"/>
      <c r="SPO3" s="952"/>
      <c r="SPP3" s="952"/>
      <c r="SPQ3" s="952"/>
      <c r="SPR3" s="952"/>
      <c r="SPS3" s="952"/>
      <c r="SPT3" s="952"/>
      <c r="SPU3" s="952"/>
      <c r="SPV3" s="952"/>
      <c r="SPW3" s="952"/>
      <c r="SPX3" s="952"/>
      <c r="SPY3" s="952"/>
      <c r="SPZ3" s="952"/>
      <c r="SQA3" s="952"/>
      <c r="SQB3" s="952"/>
      <c r="SQC3" s="952"/>
      <c r="SQD3" s="952"/>
      <c r="SQE3" s="952"/>
      <c r="SQF3" s="952"/>
      <c r="SQG3" s="952"/>
      <c r="SQH3" s="952"/>
      <c r="SQI3" s="952"/>
      <c r="SQJ3" s="952"/>
      <c r="SQK3" s="952"/>
      <c r="SQL3" s="952"/>
      <c r="SQM3" s="952"/>
      <c r="SQN3" s="952"/>
      <c r="SQO3" s="952"/>
      <c r="SQP3" s="952"/>
      <c r="SQQ3" s="952"/>
      <c r="SQR3" s="952"/>
      <c r="SQS3" s="952"/>
      <c r="SQT3" s="952"/>
      <c r="SQU3" s="952"/>
      <c r="SQV3" s="952"/>
      <c r="SQW3" s="952"/>
      <c r="SQX3" s="952"/>
      <c r="SQY3" s="952"/>
      <c r="SQZ3" s="952"/>
      <c r="SRA3" s="952"/>
      <c r="SRB3" s="952"/>
      <c r="SRC3" s="952"/>
      <c r="SRD3" s="952"/>
      <c r="SRE3" s="952"/>
      <c r="SRF3" s="952"/>
      <c r="SRG3" s="952"/>
      <c r="SRH3" s="952"/>
      <c r="SRI3" s="952"/>
      <c r="SRJ3" s="952"/>
      <c r="SRK3" s="952"/>
      <c r="SRL3" s="952"/>
      <c r="SRM3" s="952"/>
      <c r="SRN3" s="952"/>
      <c r="SRO3" s="952"/>
      <c r="SRP3" s="952"/>
      <c r="SRQ3" s="952"/>
      <c r="SRR3" s="952"/>
      <c r="SRS3" s="952"/>
      <c r="SRT3" s="952"/>
      <c r="SRU3" s="952"/>
      <c r="SRV3" s="952"/>
      <c r="SRW3" s="952"/>
      <c r="SRX3" s="952"/>
      <c r="SRY3" s="952"/>
      <c r="SRZ3" s="952"/>
      <c r="SSA3" s="952"/>
      <c r="SSB3" s="952"/>
      <c r="SSC3" s="952"/>
      <c r="SSD3" s="952"/>
      <c r="SSE3" s="952"/>
      <c r="SSF3" s="952"/>
      <c r="SSG3" s="952"/>
      <c r="SSH3" s="952"/>
      <c r="SSI3" s="952"/>
      <c r="SSJ3" s="952"/>
      <c r="SSK3" s="952"/>
      <c r="SSL3" s="952"/>
      <c r="SSM3" s="952"/>
      <c r="SSN3" s="952"/>
      <c r="SSO3" s="952"/>
      <c r="SSP3" s="952"/>
      <c r="SSQ3" s="952"/>
      <c r="SSR3" s="952"/>
      <c r="SSS3" s="952"/>
      <c r="SST3" s="952"/>
      <c r="SSU3" s="952"/>
      <c r="SSV3" s="952"/>
      <c r="SSW3" s="952"/>
      <c r="SSX3" s="952"/>
      <c r="SSY3" s="952"/>
      <c r="SSZ3" s="952"/>
      <c r="STA3" s="952"/>
      <c r="STB3" s="952"/>
      <c r="STC3" s="952"/>
      <c r="STD3" s="952"/>
      <c r="STE3" s="952"/>
      <c r="STF3" s="952"/>
      <c r="STG3" s="952"/>
      <c r="STH3" s="952"/>
      <c r="STI3" s="952"/>
      <c r="STJ3" s="952"/>
      <c r="STK3" s="952"/>
      <c r="STL3" s="952"/>
      <c r="STM3" s="952"/>
      <c r="STN3" s="952"/>
      <c r="STO3" s="952"/>
      <c r="STP3" s="952"/>
      <c r="STQ3" s="952"/>
      <c r="STR3" s="952"/>
      <c r="STS3" s="952"/>
      <c r="STT3" s="952"/>
      <c r="STU3" s="952"/>
      <c r="STV3" s="952"/>
      <c r="STW3" s="952"/>
      <c r="STX3" s="952"/>
      <c r="STY3" s="952"/>
      <c r="STZ3" s="952"/>
      <c r="SUA3" s="952"/>
      <c r="SUB3" s="952"/>
      <c r="SUC3" s="952"/>
      <c r="SUD3" s="952"/>
      <c r="SUE3" s="952"/>
      <c r="SUF3" s="952"/>
      <c r="SUG3" s="952"/>
      <c r="SUH3" s="952"/>
      <c r="SUI3" s="952"/>
      <c r="SUJ3" s="952"/>
      <c r="SUK3" s="952"/>
      <c r="SUL3" s="952"/>
      <c r="SUM3" s="952"/>
      <c r="SUN3" s="952"/>
      <c r="SUO3" s="952"/>
      <c r="SUP3" s="952"/>
      <c r="SUQ3" s="952"/>
      <c r="SUR3" s="952"/>
      <c r="SUS3" s="952"/>
      <c r="SUT3" s="952"/>
      <c r="SUU3" s="952"/>
      <c r="SUV3" s="952"/>
      <c r="SUW3" s="952"/>
      <c r="SUX3" s="952"/>
      <c r="SUY3" s="952"/>
      <c r="SUZ3" s="952"/>
      <c r="SVA3" s="952"/>
      <c r="SVB3" s="952"/>
      <c r="SVC3" s="952"/>
      <c r="SVD3" s="952"/>
      <c r="SVE3" s="952"/>
      <c r="SVF3" s="952"/>
      <c r="SVG3" s="952"/>
      <c r="SVH3" s="952"/>
      <c r="SVI3" s="952"/>
      <c r="SVJ3" s="952"/>
      <c r="SVK3" s="952"/>
      <c r="SVL3" s="952"/>
      <c r="SVM3" s="952"/>
      <c r="SVN3" s="952"/>
      <c r="SVO3" s="952"/>
      <c r="SVP3" s="952"/>
      <c r="SVQ3" s="952"/>
      <c r="SVR3" s="952"/>
      <c r="SVS3" s="952"/>
      <c r="SVT3" s="952"/>
      <c r="SVU3" s="952"/>
      <c r="SVV3" s="952"/>
      <c r="SVW3" s="952"/>
      <c r="SVX3" s="952"/>
      <c r="SVY3" s="952"/>
      <c r="SVZ3" s="952"/>
      <c r="SWA3" s="952"/>
      <c r="SWB3" s="952"/>
      <c r="SWC3" s="952"/>
      <c r="SWD3" s="952"/>
      <c r="SWE3" s="952"/>
      <c r="SWF3" s="952"/>
      <c r="SWG3" s="952"/>
      <c r="SWH3" s="952"/>
      <c r="SWI3" s="952"/>
      <c r="SWJ3" s="952"/>
      <c r="SWK3" s="952"/>
      <c r="SWL3" s="952"/>
      <c r="SWM3" s="952"/>
      <c r="SWN3" s="952"/>
      <c r="SWO3" s="952"/>
      <c r="SWP3" s="952"/>
      <c r="SWQ3" s="952"/>
      <c r="SWR3" s="952"/>
      <c r="SWS3" s="952"/>
      <c r="SWT3" s="952"/>
      <c r="SWU3" s="952"/>
      <c r="SWV3" s="952"/>
      <c r="SWW3" s="952"/>
      <c r="SWX3" s="952"/>
      <c r="SWY3" s="952"/>
      <c r="SWZ3" s="952"/>
      <c r="SXA3" s="952"/>
      <c r="SXB3" s="952"/>
      <c r="SXC3" s="952"/>
      <c r="SXD3" s="952"/>
      <c r="SXE3" s="952"/>
      <c r="SXF3" s="952"/>
      <c r="SXG3" s="952"/>
      <c r="SXH3" s="952"/>
      <c r="SXI3" s="952"/>
      <c r="SXJ3" s="952"/>
      <c r="SXK3" s="952"/>
      <c r="SXL3" s="952"/>
      <c r="SXM3" s="952"/>
      <c r="SXN3" s="952"/>
      <c r="SXO3" s="952"/>
      <c r="SXP3" s="952"/>
      <c r="SXQ3" s="952"/>
      <c r="SXR3" s="952"/>
      <c r="SXS3" s="952"/>
      <c r="SXT3" s="952"/>
      <c r="SXU3" s="952"/>
      <c r="SXV3" s="952"/>
      <c r="SXW3" s="952"/>
      <c r="SXX3" s="952"/>
      <c r="SXY3" s="952"/>
      <c r="SXZ3" s="952"/>
      <c r="SYA3" s="952"/>
      <c r="SYB3" s="952"/>
      <c r="SYC3" s="952"/>
      <c r="SYD3" s="952"/>
      <c r="SYE3" s="952"/>
      <c r="SYF3" s="952"/>
      <c r="SYG3" s="952"/>
      <c r="SYH3" s="952"/>
      <c r="SYI3" s="952"/>
      <c r="SYJ3" s="952"/>
      <c r="SYK3" s="952"/>
      <c r="SYL3" s="952"/>
      <c r="SYM3" s="952"/>
      <c r="SYN3" s="952"/>
      <c r="SYO3" s="952"/>
      <c r="SYP3" s="952"/>
      <c r="SYQ3" s="952"/>
      <c r="SYR3" s="952"/>
      <c r="SYS3" s="952"/>
      <c r="SYT3" s="952"/>
      <c r="SYU3" s="952"/>
      <c r="SYV3" s="952"/>
      <c r="SYW3" s="952"/>
      <c r="SYX3" s="952"/>
      <c r="SYY3" s="952"/>
      <c r="SYZ3" s="952"/>
      <c r="SZA3" s="952"/>
      <c r="SZB3" s="952"/>
      <c r="SZC3" s="952"/>
      <c r="SZD3" s="952"/>
      <c r="SZE3" s="952"/>
      <c r="SZF3" s="952"/>
      <c r="SZG3" s="952"/>
      <c r="SZH3" s="952"/>
      <c r="SZI3" s="952"/>
      <c r="SZJ3" s="952"/>
      <c r="SZK3" s="952"/>
      <c r="SZL3" s="952"/>
      <c r="SZM3" s="952"/>
      <c r="SZN3" s="952"/>
      <c r="SZO3" s="952"/>
      <c r="SZP3" s="952"/>
      <c r="SZQ3" s="952"/>
      <c r="SZR3" s="952"/>
      <c r="SZS3" s="952"/>
      <c r="SZT3" s="952"/>
      <c r="SZU3" s="952"/>
      <c r="SZV3" s="952"/>
      <c r="SZW3" s="952"/>
      <c r="SZX3" s="952"/>
      <c r="SZY3" s="952"/>
      <c r="SZZ3" s="952"/>
      <c r="TAA3" s="952"/>
      <c r="TAB3" s="952"/>
      <c r="TAC3" s="952"/>
      <c r="TAD3" s="952"/>
      <c r="TAE3" s="952"/>
      <c r="TAF3" s="952"/>
      <c r="TAG3" s="952"/>
      <c r="TAH3" s="952"/>
      <c r="TAI3" s="952"/>
      <c r="TAJ3" s="952"/>
      <c r="TAK3" s="952"/>
      <c r="TAL3" s="952"/>
      <c r="TAM3" s="952"/>
      <c r="TAN3" s="952"/>
      <c r="TAO3" s="952"/>
      <c r="TAP3" s="952"/>
      <c r="TAQ3" s="952"/>
      <c r="TAR3" s="952"/>
      <c r="TAS3" s="952"/>
      <c r="TAT3" s="952"/>
      <c r="TAU3" s="952"/>
      <c r="TAV3" s="952"/>
      <c r="TAW3" s="952"/>
      <c r="TAX3" s="952"/>
      <c r="TAY3" s="952"/>
      <c r="TAZ3" s="952"/>
      <c r="TBA3" s="952"/>
      <c r="TBB3" s="952"/>
      <c r="TBC3" s="952"/>
      <c r="TBD3" s="952"/>
      <c r="TBE3" s="952"/>
      <c r="TBF3" s="952"/>
      <c r="TBG3" s="952"/>
      <c r="TBH3" s="952"/>
      <c r="TBI3" s="952"/>
      <c r="TBJ3" s="952"/>
      <c r="TBK3" s="952"/>
      <c r="TBL3" s="952"/>
      <c r="TBM3" s="952"/>
      <c r="TBN3" s="952"/>
      <c r="TBO3" s="952"/>
      <c r="TBP3" s="952"/>
      <c r="TBQ3" s="952"/>
      <c r="TBR3" s="952"/>
      <c r="TBS3" s="952"/>
      <c r="TBT3" s="952"/>
      <c r="TBU3" s="952"/>
      <c r="TBV3" s="952"/>
      <c r="TBW3" s="952"/>
      <c r="TBX3" s="952"/>
      <c r="TBY3" s="952"/>
      <c r="TBZ3" s="952"/>
      <c r="TCA3" s="952"/>
      <c r="TCB3" s="952"/>
      <c r="TCC3" s="952"/>
      <c r="TCD3" s="952"/>
      <c r="TCE3" s="952"/>
      <c r="TCF3" s="952"/>
      <c r="TCG3" s="952"/>
      <c r="TCH3" s="952"/>
      <c r="TCI3" s="952"/>
      <c r="TCJ3" s="952"/>
      <c r="TCK3" s="952"/>
      <c r="TCL3" s="952"/>
      <c r="TCM3" s="952"/>
      <c r="TCN3" s="952"/>
      <c r="TCO3" s="952"/>
      <c r="TCP3" s="952"/>
      <c r="TCQ3" s="952"/>
      <c r="TCR3" s="952"/>
      <c r="TCS3" s="952"/>
      <c r="TCT3" s="952"/>
      <c r="TCU3" s="952"/>
      <c r="TCV3" s="952"/>
      <c r="TCW3" s="952"/>
      <c r="TCX3" s="952"/>
      <c r="TCY3" s="952"/>
      <c r="TCZ3" s="952"/>
      <c r="TDA3" s="952"/>
      <c r="TDB3" s="952"/>
      <c r="TDC3" s="952"/>
      <c r="TDD3" s="952"/>
      <c r="TDE3" s="952"/>
      <c r="TDF3" s="952"/>
      <c r="TDG3" s="952"/>
      <c r="TDH3" s="952"/>
      <c r="TDI3" s="952"/>
      <c r="TDJ3" s="952"/>
      <c r="TDK3" s="952"/>
      <c r="TDL3" s="952"/>
      <c r="TDM3" s="952"/>
      <c r="TDN3" s="952"/>
      <c r="TDO3" s="952"/>
      <c r="TDP3" s="952"/>
      <c r="TDQ3" s="952"/>
      <c r="TDR3" s="952"/>
      <c r="TDS3" s="952"/>
      <c r="TDT3" s="952"/>
      <c r="TDU3" s="952"/>
      <c r="TDV3" s="952"/>
      <c r="TDW3" s="952"/>
      <c r="TDX3" s="952"/>
      <c r="TDY3" s="952"/>
      <c r="TDZ3" s="952"/>
      <c r="TEA3" s="952"/>
      <c r="TEB3" s="952"/>
      <c r="TEC3" s="952"/>
      <c r="TED3" s="952"/>
      <c r="TEE3" s="952"/>
      <c r="TEF3" s="952"/>
      <c r="TEG3" s="952"/>
      <c r="TEH3" s="952"/>
      <c r="TEI3" s="952"/>
      <c r="TEJ3" s="952"/>
      <c r="TEK3" s="952"/>
      <c r="TEL3" s="952"/>
      <c r="TEM3" s="952"/>
      <c r="TEN3" s="952"/>
      <c r="TEO3" s="952"/>
      <c r="TEP3" s="952"/>
      <c r="TEQ3" s="952"/>
      <c r="TER3" s="952"/>
      <c r="TES3" s="952"/>
      <c r="TET3" s="952"/>
      <c r="TEU3" s="952"/>
      <c r="TEV3" s="952"/>
      <c r="TEW3" s="952"/>
      <c r="TEX3" s="952"/>
      <c r="TEY3" s="952"/>
      <c r="TEZ3" s="952"/>
      <c r="TFA3" s="952"/>
      <c r="TFB3" s="952"/>
      <c r="TFC3" s="952"/>
      <c r="TFD3" s="952"/>
      <c r="TFE3" s="952"/>
      <c r="TFF3" s="952"/>
      <c r="TFG3" s="952"/>
      <c r="TFH3" s="952"/>
      <c r="TFI3" s="952"/>
      <c r="TFJ3" s="952"/>
      <c r="TFK3" s="952"/>
      <c r="TFL3" s="952"/>
      <c r="TFM3" s="952"/>
      <c r="TFN3" s="952"/>
      <c r="TFO3" s="952"/>
      <c r="TFP3" s="952"/>
      <c r="TFQ3" s="952"/>
      <c r="TFR3" s="952"/>
      <c r="TFS3" s="952"/>
      <c r="TFT3" s="952"/>
      <c r="TFU3" s="952"/>
      <c r="TFV3" s="952"/>
      <c r="TFW3" s="952"/>
      <c r="TFX3" s="952"/>
      <c r="TFY3" s="952"/>
      <c r="TFZ3" s="952"/>
      <c r="TGA3" s="952"/>
      <c r="TGB3" s="952"/>
      <c r="TGC3" s="952"/>
      <c r="TGD3" s="952"/>
      <c r="TGE3" s="952"/>
      <c r="TGF3" s="952"/>
      <c r="TGG3" s="952"/>
      <c r="TGH3" s="952"/>
      <c r="TGI3" s="952"/>
      <c r="TGJ3" s="952"/>
      <c r="TGK3" s="952"/>
      <c r="TGL3" s="952"/>
      <c r="TGM3" s="952"/>
      <c r="TGN3" s="952"/>
      <c r="TGO3" s="952"/>
      <c r="TGP3" s="952"/>
      <c r="TGQ3" s="952"/>
      <c r="TGR3" s="952"/>
      <c r="TGS3" s="952"/>
      <c r="TGT3" s="952"/>
      <c r="TGU3" s="952"/>
      <c r="TGV3" s="952"/>
      <c r="TGW3" s="952"/>
      <c r="TGX3" s="952"/>
      <c r="TGY3" s="952"/>
      <c r="TGZ3" s="952"/>
      <c r="THA3" s="952"/>
      <c r="THB3" s="952"/>
      <c r="THC3" s="952"/>
      <c r="THD3" s="952"/>
      <c r="THE3" s="952"/>
      <c r="THF3" s="952"/>
      <c r="THG3" s="952"/>
      <c r="THH3" s="952"/>
      <c r="THI3" s="952"/>
      <c r="THJ3" s="952"/>
      <c r="THK3" s="952"/>
      <c r="THL3" s="952"/>
      <c r="THM3" s="952"/>
      <c r="THN3" s="952"/>
      <c r="THO3" s="952"/>
      <c r="THP3" s="952"/>
      <c r="THQ3" s="952"/>
      <c r="THR3" s="952"/>
      <c r="THS3" s="952"/>
      <c r="THT3" s="952"/>
      <c r="THU3" s="952"/>
      <c r="THV3" s="952"/>
      <c r="THW3" s="952"/>
      <c r="THX3" s="952"/>
      <c r="THY3" s="952"/>
      <c r="THZ3" s="952"/>
      <c r="TIA3" s="952"/>
      <c r="TIB3" s="952"/>
      <c r="TIC3" s="952"/>
      <c r="TID3" s="952"/>
      <c r="TIE3" s="952"/>
      <c r="TIF3" s="952"/>
      <c r="TIG3" s="952"/>
      <c r="TIH3" s="952"/>
      <c r="TII3" s="952"/>
      <c r="TIJ3" s="952"/>
      <c r="TIK3" s="952"/>
      <c r="TIL3" s="952"/>
      <c r="TIM3" s="952"/>
      <c r="TIN3" s="952"/>
      <c r="TIO3" s="952"/>
      <c r="TIP3" s="952"/>
      <c r="TIQ3" s="952"/>
      <c r="TIR3" s="952"/>
      <c r="TIS3" s="952"/>
      <c r="TIT3" s="952"/>
      <c r="TIU3" s="952"/>
      <c r="TIV3" s="952"/>
      <c r="TIW3" s="952"/>
      <c r="TIX3" s="952"/>
      <c r="TIY3" s="952"/>
      <c r="TIZ3" s="952"/>
      <c r="TJA3" s="952"/>
      <c r="TJB3" s="952"/>
      <c r="TJC3" s="952"/>
      <c r="TJD3" s="952"/>
      <c r="TJE3" s="952"/>
      <c r="TJF3" s="952"/>
      <c r="TJG3" s="952"/>
      <c r="TJH3" s="952"/>
      <c r="TJI3" s="952"/>
      <c r="TJJ3" s="952"/>
      <c r="TJK3" s="952"/>
      <c r="TJL3" s="952"/>
      <c r="TJM3" s="952"/>
      <c r="TJN3" s="952"/>
      <c r="TJO3" s="952"/>
      <c r="TJP3" s="952"/>
      <c r="TJQ3" s="952"/>
      <c r="TJR3" s="952"/>
      <c r="TJS3" s="952"/>
      <c r="TJT3" s="952"/>
      <c r="TJU3" s="952"/>
      <c r="TJV3" s="952"/>
      <c r="TJW3" s="952"/>
      <c r="TJX3" s="952"/>
      <c r="TJY3" s="952"/>
      <c r="TJZ3" s="952"/>
      <c r="TKA3" s="952"/>
      <c r="TKB3" s="952"/>
      <c r="TKC3" s="952"/>
      <c r="TKD3" s="952"/>
      <c r="TKE3" s="952"/>
      <c r="TKF3" s="952"/>
      <c r="TKG3" s="952"/>
      <c r="TKH3" s="952"/>
      <c r="TKI3" s="952"/>
      <c r="TKJ3" s="952"/>
      <c r="TKK3" s="952"/>
      <c r="TKL3" s="952"/>
      <c r="TKM3" s="952"/>
      <c r="TKN3" s="952"/>
      <c r="TKO3" s="952"/>
      <c r="TKP3" s="952"/>
      <c r="TKQ3" s="952"/>
      <c r="TKR3" s="952"/>
      <c r="TKS3" s="952"/>
      <c r="TKT3" s="952"/>
      <c r="TKU3" s="952"/>
      <c r="TKV3" s="952"/>
      <c r="TKW3" s="952"/>
      <c r="TKX3" s="952"/>
      <c r="TKY3" s="952"/>
      <c r="TKZ3" s="952"/>
      <c r="TLA3" s="952"/>
      <c r="TLB3" s="952"/>
      <c r="TLC3" s="952"/>
      <c r="TLD3" s="952"/>
      <c r="TLE3" s="952"/>
      <c r="TLF3" s="952"/>
      <c r="TLG3" s="952"/>
      <c r="TLH3" s="952"/>
      <c r="TLI3" s="952"/>
      <c r="TLJ3" s="952"/>
      <c r="TLK3" s="952"/>
      <c r="TLL3" s="952"/>
      <c r="TLM3" s="952"/>
      <c r="TLN3" s="952"/>
      <c r="TLO3" s="952"/>
      <c r="TLP3" s="952"/>
      <c r="TLQ3" s="952"/>
      <c r="TLR3" s="952"/>
      <c r="TLS3" s="952"/>
      <c r="TLT3" s="952"/>
      <c r="TLU3" s="952"/>
      <c r="TLV3" s="952"/>
      <c r="TLW3" s="952"/>
      <c r="TLX3" s="952"/>
      <c r="TLY3" s="952"/>
      <c r="TLZ3" s="952"/>
      <c r="TMA3" s="952"/>
      <c r="TMB3" s="952"/>
      <c r="TMC3" s="952"/>
      <c r="TMD3" s="952"/>
      <c r="TME3" s="952"/>
      <c r="TMF3" s="952"/>
      <c r="TMG3" s="952"/>
      <c r="TMH3" s="952"/>
      <c r="TMI3" s="952"/>
      <c r="TMJ3" s="952"/>
      <c r="TMK3" s="952"/>
      <c r="TML3" s="952"/>
      <c r="TMM3" s="952"/>
      <c r="TMN3" s="952"/>
      <c r="TMO3" s="952"/>
      <c r="TMP3" s="952"/>
      <c r="TMQ3" s="952"/>
      <c r="TMR3" s="952"/>
      <c r="TMS3" s="952"/>
      <c r="TMT3" s="952"/>
      <c r="TMU3" s="952"/>
      <c r="TMV3" s="952"/>
      <c r="TMW3" s="952"/>
      <c r="TMX3" s="952"/>
      <c r="TMY3" s="952"/>
      <c r="TMZ3" s="952"/>
      <c r="TNA3" s="952"/>
      <c r="TNB3" s="952"/>
      <c r="TNC3" s="952"/>
      <c r="TND3" s="952"/>
      <c r="TNE3" s="952"/>
      <c r="TNF3" s="952"/>
      <c r="TNG3" s="952"/>
      <c r="TNH3" s="952"/>
      <c r="TNI3" s="952"/>
      <c r="TNJ3" s="952"/>
      <c r="TNK3" s="952"/>
      <c r="TNL3" s="952"/>
      <c r="TNM3" s="952"/>
      <c r="TNN3" s="952"/>
      <c r="TNO3" s="952"/>
      <c r="TNP3" s="952"/>
      <c r="TNQ3" s="952"/>
      <c r="TNR3" s="952"/>
      <c r="TNS3" s="952"/>
      <c r="TNT3" s="952"/>
      <c r="TNU3" s="952"/>
      <c r="TNV3" s="952"/>
      <c r="TNW3" s="952"/>
      <c r="TNX3" s="952"/>
      <c r="TNY3" s="952"/>
      <c r="TNZ3" s="952"/>
      <c r="TOA3" s="952"/>
      <c r="TOB3" s="952"/>
      <c r="TOC3" s="952"/>
      <c r="TOD3" s="952"/>
      <c r="TOE3" s="952"/>
      <c r="TOF3" s="952"/>
      <c r="TOG3" s="952"/>
      <c r="TOH3" s="952"/>
      <c r="TOI3" s="952"/>
      <c r="TOJ3" s="952"/>
      <c r="TOK3" s="952"/>
      <c r="TOL3" s="952"/>
      <c r="TOM3" s="952"/>
      <c r="TON3" s="952"/>
      <c r="TOO3" s="952"/>
      <c r="TOP3" s="952"/>
      <c r="TOQ3" s="952"/>
      <c r="TOR3" s="952"/>
      <c r="TOS3" s="952"/>
      <c r="TOT3" s="952"/>
      <c r="TOU3" s="952"/>
      <c r="TOV3" s="952"/>
      <c r="TOW3" s="952"/>
      <c r="TOX3" s="952"/>
      <c r="TOY3" s="952"/>
      <c r="TOZ3" s="952"/>
      <c r="TPA3" s="952"/>
      <c r="TPB3" s="952"/>
      <c r="TPC3" s="952"/>
      <c r="TPD3" s="952"/>
      <c r="TPE3" s="952"/>
      <c r="TPF3" s="952"/>
      <c r="TPG3" s="952"/>
      <c r="TPH3" s="952"/>
      <c r="TPI3" s="952"/>
      <c r="TPJ3" s="952"/>
      <c r="TPK3" s="952"/>
      <c r="TPL3" s="952"/>
      <c r="TPM3" s="952"/>
      <c r="TPN3" s="952"/>
      <c r="TPO3" s="952"/>
      <c r="TPP3" s="952"/>
      <c r="TPQ3" s="952"/>
      <c r="TPR3" s="952"/>
      <c r="TPS3" s="952"/>
      <c r="TPT3" s="952"/>
      <c r="TPU3" s="952"/>
      <c r="TPV3" s="952"/>
      <c r="TPW3" s="952"/>
      <c r="TPX3" s="952"/>
      <c r="TPY3" s="952"/>
      <c r="TPZ3" s="952"/>
      <c r="TQA3" s="952"/>
      <c r="TQB3" s="952"/>
      <c r="TQC3" s="952"/>
      <c r="TQD3" s="952"/>
      <c r="TQE3" s="952"/>
      <c r="TQF3" s="952"/>
      <c r="TQG3" s="952"/>
      <c r="TQH3" s="952"/>
      <c r="TQI3" s="952"/>
      <c r="TQJ3" s="952"/>
      <c r="TQK3" s="952"/>
      <c r="TQL3" s="952"/>
      <c r="TQM3" s="952"/>
      <c r="TQN3" s="952"/>
      <c r="TQO3" s="952"/>
      <c r="TQP3" s="952"/>
      <c r="TQQ3" s="952"/>
      <c r="TQR3" s="952"/>
      <c r="TQS3" s="952"/>
      <c r="TQT3" s="952"/>
      <c r="TQU3" s="952"/>
      <c r="TQV3" s="952"/>
      <c r="TQW3" s="952"/>
      <c r="TQX3" s="952"/>
      <c r="TQY3" s="952"/>
      <c r="TQZ3" s="952"/>
      <c r="TRA3" s="952"/>
      <c r="TRB3" s="952"/>
      <c r="TRC3" s="952"/>
      <c r="TRD3" s="952"/>
      <c r="TRE3" s="952"/>
      <c r="TRF3" s="952"/>
      <c r="TRG3" s="952"/>
      <c r="TRH3" s="952"/>
      <c r="TRI3" s="952"/>
      <c r="TRJ3" s="952"/>
      <c r="TRK3" s="952"/>
      <c r="TRL3" s="952"/>
      <c r="TRM3" s="952"/>
      <c r="TRN3" s="952"/>
      <c r="TRO3" s="952"/>
      <c r="TRP3" s="952"/>
      <c r="TRQ3" s="952"/>
      <c r="TRR3" s="952"/>
      <c r="TRS3" s="952"/>
      <c r="TRT3" s="952"/>
      <c r="TRU3" s="952"/>
      <c r="TRV3" s="952"/>
      <c r="TRW3" s="952"/>
      <c r="TRX3" s="952"/>
      <c r="TRY3" s="952"/>
      <c r="TRZ3" s="952"/>
      <c r="TSA3" s="952"/>
      <c r="TSB3" s="952"/>
      <c r="TSC3" s="952"/>
      <c r="TSD3" s="952"/>
      <c r="TSE3" s="952"/>
      <c r="TSF3" s="952"/>
      <c r="TSG3" s="952"/>
      <c r="TSH3" s="952"/>
      <c r="TSI3" s="952"/>
      <c r="TSJ3" s="952"/>
      <c r="TSK3" s="952"/>
      <c r="TSL3" s="952"/>
      <c r="TSM3" s="952"/>
      <c r="TSN3" s="952"/>
      <c r="TSO3" s="952"/>
      <c r="TSP3" s="952"/>
      <c r="TSQ3" s="952"/>
      <c r="TSR3" s="952"/>
      <c r="TSS3" s="952"/>
      <c r="TST3" s="952"/>
      <c r="TSU3" s="952"/>
      <c r="TSV3" s="952"/>
      <c r="TSW3" s="952"/>
      <c r="TSX3" s="952"/>
      <c r="TSY3" s="952"/>
      <c r="TSZ3" s="952"/>
      <c r="TTA3" s="952"/>
      <c r="TTB3" s="952"/>
      <c r="TTC3" s="952"/>
      <c r="TTD3" s="952"/>
      <c r="TTE3" s="952"/>
      <c r="TTF3" s="952"/>
      <c r="TTG3" s="952"/>
      <c r="TTH3" s="952"/>
      <c r="TTI3" s="952"/>
      <c r="TTJ3" s="952"/>
      <c r="TTK3" s="952"/>
      <c r="TTL3" s="952"/>
      <c r="TTM3" s="952"/>
      <c r="TTN3" s="952"/>
      <c r="TTO3" s="952"/>
      <c r="TTP3" s="952"/>
      <c r="TTQ3" s="952"/>
      <c r="TTR3" s="952"/>
      <c r="TTS3" s="952"/>
      <c r="TTT3" s="952"/>
      <c r="TTU3" s="952"/>
      <c r="TTV3" s="952"/>
      <c r="TTW3" s="952"/>
      <c r="TTX3" s="952"/>
      <c r="TTY3" s="952"/>
      <c r="TTZ3" s="952"/>
      <c r="TUA3" s="952"/>
      <c r="TUB3" s="952"/>
      <c r="TUC3" s="952"/>
      <c r="TUD3" s="952"/>
      <c r="TUE3" s="952"/>
      <c r="TUF3" s="952"/>
      <c r="TUG3" s="952"/>
      <c r="TUH3" s="952"/>
      <c r="TUI3" s="952"/>
      <c r="TUJ3" s="952"/>
      <c r="TUK3" s="952"/>
      <c r="TUL3" s="952"/>
      <c r="TUM3" s="952"/>
      <c r="TUN3" s="952"/>
      <c r="TUO3" s="952"/>
      <c r="TUP3" s="952"/>
      <c r="TUQ3" s="952"/>
      <c r="TUR3" s="952"/>
      <c r="TUS3" s="952"/>
      <c r="TUT3" s="952"/>
      <c r="TUU3" s="952"/>
      <c r="TUV3" s="952"/>
      <c r="TUW3" s="952"/>
      <c r="TUX3" s="952"/>
      <c r="TUY3" s="952"/>
      <c r="TUZ3" s="952"/>
      <c r="TVA3" s="952"/>
      <c r="TVB3" s="952"/>
      <c r="TVC3" s="952"/>
      <c r="TVD3" s="952"/>
      <c r="TVE3" s="952"/>
      <c r="TVF3" s="952"/>
      <c r="TVG3" s="952"/>
      <c r="TVH3" s="952"/>
      <c r="TVI3" s="952"/>
      <c r="TVJ3" s="952"/>
      <c r="TVK3" s="952"/>
      <c r="TVL3" s="952"/>
      <c r="TVM3" s="952"/>
      <c r="TVN3" s="952"/>
      <c r="TVO3" s="952"/>
      <c r="TVP3" s="952"/>
      <c r="TVQ3" s="952"/>
      <c r="TVR3" s="952"/>
      <c r="TVS3" s="952"/>
      <c r="TVT3" s="952"/>
      <c r="TVU3" s="952"/>
      <c r="TVV3" s="952"/>
      <c r="TVW3" s="952"/>
      <c r="TVX3" s="952"/>
      <c r="TVY3" s="952"/>
      <c r="TVZ3" s="952"/>
      <c r="TWA3" s="952"/>
      <c r="TWB3" s="952"/>
      <c r="TWC3" s="952"/>
      <c r="TWD3" s="952"/>
      <c r="TWE3" s="952"/>
      <c r="TWF3" s="952"/>
      <c r="TWG3" s="952"/>
      <c r="TWH3" s="952"/>
      <c r="TWI3" s="952"/>
      <c r="TWJ3" s="952"/>
      <c r="TWK3" s="952"/>
      <c r="TWL3" s="952"/>
      <c r="TWM3" s="952"/>
      <c r="TWN3" s="952"/>
      <c r="TWO3" s="952"/>
      <c r="TWP3" s="952"/>
      <c r="TWQ3" s="952"/>
      <c r="TWR3" s="952"/>
      <c r="TWS3" s="952"/>
      <c r="TWT3" s="952"/>
      <c r="TWU3" s="952"/>
      <c r="TWV3" s="952"/>
      <c r="TWW3" s="952"/>
      <c r="TWX3" s="952"/>
      <c r="TWY3" s="952"/>
      <c r="TWZ3" s="952"/>
      <c r="TXA3" s="952"/>
      <c r="TXB3" s="952"/>
      <c r="TXC3" s="952"/>
      <c r="TXD3" s="952"/>
      <c r="TXE3" s="952"/>
      <c r="TXF3" s="952"/>
      <c r="TXG3" s="952"/>
      <c r="TXH3" s="952"/>
      <c r="TXI3" s="952"/>
      <c r="TXJ3" s="952"/>
      <c r="TXK3" s="952"/>
      <c r="TXL3" s="952"/>
      <c r="TXM3" s="952"/>
      <c r="TXN3" s="952"/>
      <c r="TXO3" s="952"/>
      <c r="TXP3" s="952"/>
      <c r="TXQ3" s="952"/>
      <c r="TXR3" s="952"/>
      <c r="TXS3" s="952"/>
      <c r="TXT3" s="952"/>
      <c r="TXU3" s="952"/>
      <c r="TXV3" s="952"/>
      <c r="TXW3" s="952"/>
      <c r="TXX3" s="952"/>
      <c r="TXY3" s="952"/>
      <c r="TXZ3" s="952"/>
      <c r="TYA3" s="952"/>
      <c r="TYB3" s="952"/>
      <c r="TYC3" s="952"/>
      <c r="TYD3" s="952"/>
      <c r="TYE3" s="952"/>
      <c r="TYF3" s="952"/>
      <c r="TYG3" s="952"/>
      <c r="TYH3" s="952"/>
      <c r="TYI3" s="952"/>
      <c r="TYJ3" s="952"/>
      <c r="TYK3" s="952"/>
      <c r="TYL3" s="952"/>
      <c r="TYM3" s="952"/>
      <c r="TYN3" s="952"/>
      <c r="TYO3" s="952"/>
      <c r="TYP3" s="952"/>
      <c r="TYQ3" s="952"/>
      <c r="TYR3" s="952"/>
      <c r="TYS3" s="952"/>
      <c r="TYT3" s="952"/>
      <c r="TYU3" s="952"/>
      <c r="TYV3" s="952"/>
      <c r="TYW3" s="952"/>
      <c r="TYX3" s="952"/>
      <c r="TYY3" s="952"/>
      <c r="TYZ3" s="952"/>
      <c r="TZA3" s="952"/>
      <c r="TZB3" s="952"/>
      <c r="TZC3" s="952"/>
      <c r="TZD3" s="952"/>
      <c r="TZE3" s="952"/>
      <c r="TZF3" s="952"/>
      <c r="TZG3" s="952"/>
      <c r="TZH3" s="952"/>
      <c r="TZI3" s="952"/>
      <c r="TZJ3" s="952"/>
      <c r="TZK3" s="952"/>
      <c r="TZL3" s="952"/>
      <c r="TZM3" s="952"/>
      <c r="TZN3" s="952"/>
      <c r="TZO3" s="952"/>
      <c r="TZP3" s="952"/>
      <c r="TZQ3" s="952"/>
      <c r="TZR3" s="952"/>
      <c r="TZS3" s="952"/>
      <c r="TZT3" s="952"/>
      <c r="TZU3" s="952"/>
      <c r="TZV3" s="952"/>
      <c r="TZW3" s="952"/>
      <c r="TZX3" s="952"/>
      <c r="TZY3" s="952"/>
      <c r="TZZ3" s="952"/>
      <c r="UAA3" s="952"/>
      <c r="UAB3" s="952"/>
      <c r="UAC3" s="952"/>
      <c r="UAD3" s="952"/>
      <c r="UAE3" s="952"/>
      <c r="UAF3" s="952"/>
      <c r="UAG3" s="952"/>
      <c r="UAH3" s="952"/>
      <c r="UAI3" s="952"/>
      <c r="UAJ3" s="952"/>
      <c r="UAK3" s="952"/>
      <c r="UAL3" s="952"/>
      <c r="UAM3" s="952"/>
      <c r="UAN3" s="952"/>
      <c r="UAO3" s="952"/>
      <c r="UAP3" s="952"/>
      <c r="UAQ3" s="952"/>
      <c r="UAR3" s="952"/>
      <c r="UAS3" s="952"/>
      <c r="UAT3" s="952"/>
      <c r="UAU3" s="952"/>
      <c r="UAV3" s="952"/>
      <c r="UAW3" s="952"/>
      <c r="UAX3" s="952"/>
      <c r="UAY3" s="952"/>
      <c r="UAZ3" s="952"/>
      <c r="UBA3" s="952"/>
      <c r="UBB3" s="952"/>
      <c r="UBC3" s="952"/>
      <c r="UBD3" s="952"/>
      <c r="UBE3" s="952"/>
      <c r="UBF3" s="952"/>
      <c r="UBG3" s="952"/>
      <c r="UBH3" s="952"/>
      <c r="UBI3" s="952"/>
      <c r="UBJ3" s="952"/>
      <c r="UBK3" s="952"/>
      <c r="UBL3" s="952"/>
      <c r="UBM3" s="952"/>
      <c r="UBN3" s="952"/>
      <c r="UBO3" s="952"/>
      <c r="UBP3" s="952"/>
      <c r="UBQ3" s="952"/>
      <c r="UBR3" s="952"/>
      <c r="UBS3" s="952"/>
      <c r="UBT3" s="952"/>
      <c r="UBU3" s="952"/>
      <c r="UBV3" s="952"/>
      <c r="UBW3" s="952"/>
      <c r="UBX3" s="952"/>
      <c r="UBY3" s="952"/>
      <c r="UBZ3" s="952"/>
      <c r="UCA3" s="952"/>
      <c r="UCB3" s="952"/>
      <c r="UCC3" s="952"/>
      <c r="UCD3" s="952"/>
      <c r="UCE3" s="952"/>
      <c r="UCF3" s="952"/>
      <c r="UCG3" s="952"/>
      <c r="UCH3" s="952"/>
      <c r="UCI3" s="952"/>
      <c r="UCJ3" s="952"/>
      <c r="UCK3" s="952"/>
      <c r="UCL3" s="952"/>
      <c r="UCM3" s="952"/>
      <c r="UCN3" s="952"/>
      <c r="UCO3" s="952"/>
      <c r="UCP3" s="952"/>
      <c r="UCQ3" s="952"/>
      <c r="UCR3" s="952"/>
      <c r="UCS3" s="952"/>
      <c r="UCT3" s="952"/>
      <c r="UCU3" s="952"/>
      <c r="UCV3" s="952"/>
      <c r="UCW3" s="952"/>
      <c r="UCX3" s="952"/>
      <c r="UCY3" s="952"/>
      <c r="UCZ3" s="952"/>
      <c r="UDA3" s="952"/>
      <c r="UDB3" s="952"/>
      <c r="UDC3" s="952"/>
      <c r="UDD3" s="952"/>
      <c r="UDE3" s="952"/>
      <c r="UDF3" s="952"/>
      <c r="UDG3" s="952"/>
      <c r="UDH3" s="952"/>
      <c r="UDI3" s="952"/>
      <c r="UDJ3" s="952"/>
      <c r="UDK3" s="952"/>
      <c r="UDL3" s="952"/>
      <c r="UDM3" s="952"/>
      <c r="UDN3" s="952"/>
      <c r="UDO3" s="952"/>
      <c r="UDP3" s="952"/>
      <c r="UDQ3" s="952"/>
      <c r="UDR3" s="952"/>
      <c r="UDS3" s="952"/>
      <c r="UDT3" s="952"/>
      <c r="UDU3" s="952"/>
      <c r="UDV3" s="952"/>
      <c r="UDW3" s="952"/>
      <c r="UDX3" s="952"/>
      <c r="UDY3" s="952"/>
      <c r="UDZ3" s="952"/>
      <c r="UEA3" s="952"/>
      <c r="UEB3" s="952"/>
      <c r="UEC3" s="952"/>
      <c r="UED3" s="952"/>
      <c r="UEE3" s="952"/>
      <c r="UEF3" s="952"/>
      <c r="UEG3" s="952"/>
      <c r="UEH3" s="952"/>
      <c r="UEI3" s="952"/>
      <c r="UEJ3" s="952"/>
      <c r="UEK3" s="952"/>
      <c r="UEL3" s="952"/>
      <c r="UEM3" s="952"/>
      <c r="UEN3" s="952"/>
      <c r="UEO3" s="952"/>
      <c r="UEP3" s="952"/>
      <c r="UEQ3" s="952"/>
      <c r="UER3" s="952"/>
      <c r="UES3" s="952"/>
      <c r="UET3" s="952"/>
      <c r="UEU3" s="952"/>
      <c r="UEV3" s="952"/>
      <c r="UEW3" s="952"/>
      <c r="UEX3" s="952"/>
      <c r="UEY3" s="952"/>
      <c r="UEZ3" s="952"/>
      <c r="UFA3" s="952"/>
      <c r="UFB3" s="952"/>
      <c r="UFC3" s="952"/>
      <c r="UFD3" s="952"/>
      <c r="UFE3" s="952"/>
      <c r="UFF3" s="952"/>
      <c r="UFG3" s="952"/>
      <c r="UFH3" s="952"/>
      <c r="UFI3" s="952"/>
      <c r="UFJ3" s="952"/>
      <c r="UFK3" s="952"/>
      <c r="UFL3" s="952"/>
      <c r="UFM3" s="952"/>
      <c r="UFN3" s="952"/>
      <c r="UFO3" s="952"/>
      <c r="UFP3" s="952"/>
      <c r="UFQ3" s="952"/>
      <c r="UFR3" s="952"/>
      <c r="UFS3" s="952"/>
      <c r="UFT3" s="952"/>
      <c r="UFU3" s="952"/>
      <c r="UFV3" s="952"/>
      <c r="UFW3" s="952"/>
      <c r="UFX3" s="952"/>
      <c r="UFY3" s="952"/>
      <c r="UFZ3" s="952"/>
      <c r="UGA3" s="952"/>
      <c r="UGB3" s="952"/>
      <c r="UGC3" s="952"/>
      <c r="UGD3" s="952"/>
      <c r="UGE3" s="952"/>
      <c r="UGF3" s="952"/>
      <c r="UGG3" s="952"/>
      <c r="UGH3" s="952"/>
      <c r="UGI3" s="952"/>
      <c r="UGJ3" s="952"/>
      <c r="UGK3" s="952"/>
      <c r="UGL3" s="952"/>
      <c r="UGM3" s="952"/>
      <c r="UGN3" s="952"/>
      <c r="UGO3" s="952"/>
      <c r="UGP3" s="952"/>
      <c r="UGQ3" s="952"/>
      <c r="UGR3" s="952"/>
      <c r="UGS3" s="952"/>
      <c r="UGT3" s="952"/>
      <c r="UGU3" s="952"/>
      <c r="UGV3" s="952"/>
      <c r="UGW3" s="952"/>
      <c r="UGX3" s="952"/>
      <c r="UGY3" s="952"/>
      <c r="UGZ3" s="952"/>
      <c r="UHA3" s="952"/>
      <c r="UHB3" s="952"/>
      <c r="UHC3" s="952"/>
      <c r="UHD3" s="952"/>
      <c r="UHE3" s="952"/>
      <c r="UHF3" s="952"/>
      <c r="UHG3" s="952"/>
      <c r="UHH3" s="952"/>
      <c r="UHI3" s="952"/>
      <c r="UHJ3" s="952"/>
      <c r="UHK3" s="952"/>
      <c r="UHL3" s="952"/>
      <c r="UHM3" s="952"/>
      <c r="UHN3" s="952"/>
      <c r="UHO3" s="952"/>
      <c r="UHP3" s="952"/>
      <c r="UHQ3" s="952"/>
      <c r="UHR3" s="952"/>
      <c r="UHS3" s="952"/>
      <c r="UHT3" s="952"/>
      <c r="UHU3" s="952"/>
      <c r="UHV3" s="952"/>
      <c r="UHW3" s="952"/>
      <c r="UHX3" s="952"/>
      <c r="UHY3" s="952"/>
      <c r="UHZ3" s="952"/>
      <c r="UIA3" s="952"/>
      <c r="UIB3" s="952"/>
      <c r="UIC3" s="952"/>
      <c r="UID3" s="952"/>
      <c r="UIE3" s="952"/>
      <c r="UIF3" s="952"/>
      <c r="UIG3" s="952"/>
      <c r="UIH3" s="952"/>
      <c r="UII3" s="952"/>
      <c r="UIJ3" s="952"/>
      <c r="UIK3" s="952"/>
      <c r="UIL3" s="952"/>
      <c r="UIM3" s="952"/>
      <c r="UIN3" s="952"/>
      <c r="UIO3" s="952"/>
      <c r="UIP3" s="952"/>
      <c r="UIQ3" s="952"/>
      <c r="UIR3" s="952"/>
      <c r="UIS3" s="952"/>
      <c r="UIT3" s="952"/>
      <c r="UIU3" s="952"/>
      <c r="UIV3" s="952"/>
      <c r="UIW3" s="952"/>
      <c r="UIX3" s="952"/>
      <c r="UIY3" s="952"/>
      <c r="UIZ3" s="952"/>
      <c r="UJA3" s="952"/>
      <c r="UJB3" s="952"/>
      <c r="UJC3" s="952"/>
      <c r="UJD3" s="952"/>
      <c r="UJE3" s="952"/>
      <c r="UJF3" s="952"/>
      <c r="UJG3" s="952"/>
      <c r="UJH3" s="952"/>
      <c r="UJI3" s="952"/>
      <c r="UJJ3" s="952"/>
      <c r="UJK3" s="952"/>
      <c r="UJL3" s="952"/>
      <c r="UJM3" s="952"/>
      <c r="UJN3" s="952"/>
      <c r="UJO3" s="952"/>
      <c r="UJP3" s="952"/>
      <c r="UJQ3" s="952"/>
      <c r="UJR3" s="952"/>
      <c r="UJS3" s="952"/>
      <c r="UJT3" s="952"/>
      <c r="UJU3" s="952"/>
      <c r="UJV3" s="952"/>
      <c r="UJW3" s="952"/>
      <c r="UJX3" s="952"/>
      <c r="UJY3" s="952"/>
      <c r="UJZ3" s="952"/>
      <c r="UKA3" s="952"/>
      <c r="UKB3" s="952"/>
      <c r="UKC3" s="952"/>
      <c r="UKD3" s="952"/>
      <c r="UKE3" s="952"/>
      <c r="UKF3" s="952"/>
      <c r="UKG3" s="952"/>
      <c r="UKH3" s="952"/>
      <c r="UKI3" s="952"/>
      <c r="UKJ3" s="952"/>
      <c r="UKK3" s="952"/>
      <c r="UKL3" s="952"/>
      <c r="UKM3" s="952"/>
      <c r="UKN3" s="952"/>
      <c r="UKO3" s="952"/>
      <c r="UKP3" s="952"/>
      <c r="UKQ3" s="952"/>
      <c r="UKR3" s="952"/>
      <c r="UKS3" s="952"/>
      <c r="UKT3" s="952"/>
      <c r="UKU3" s="952"/>
      <c r="UKV3" s="952"/>
      <c r="UKW3" s="952"/>
      <c r="UKX3" s="952"/>
      <c r="UKY3" s="952"/>
      <c r="UKZ3" s="952"/>
      <c r="ULA3" s="952"/>
      <c r="ULB3" s="952"/>
      <c r="ULC3" s="952"/>
      <c r="ULD3" s="952"/>
      <c r="ULE3" s="952"/>
      <c r="ULF3" s="952"/>
      <c r="ULG3" s="952"/>
      <c r="ULH3" s="952"/>
      <c r="ULI3" s="952"/>
      <c r="ULJ3" s="952"/>
      <c r="ULK3" s="952"/>
      <c r="ULL3" s="952"/>
      <c r="ULM3" s="952"/>
      <c r="ULN3" s="952"/>
      <c r="ULO3" s="952"/>
      <c r="ULP3" s="952"/>
      <c r="ULQ3" s="952"/>
      <c r="ULR3" s="952"/>
      <c r="ULS3" s="952"/>
      <c r="ULT3" s="952"/>
      <c r="ULU3" s="952"/>
      <c r="ULV3" s="952"/>
      <c r="ULW3" s="952"/>
      <c r="ULX3" s="952"/>
      <c r="ULY3" s="952"/>
      <c r="ULZ3" s="952"/>
      <c r="UMA3" s="952"/>
      <c r="UMB3" s="952"/>
      <c r="UMC3" s="952"/>
      <c r="UMD3" s="952"/>
      <c r="UME3" s="952"/>
      <c r="UMF3" s="952"/>
      <c r="UMG3" s="952"/>
      <c r="UMH3" s="952"/>
      <c r="UMI3" s="952"/>
      <c r="UMJ3" s="952"/>
      <c r="UMK3" s="952"/>
      <c r="UML3" s="952"/>
      <c r="UMM3" s="952"/>
      <c r="UMN3" s="952"/>
      <c r="UMO3" s="952"/>
      <c r="UMP3" s="952"/>
      <c r="UMQ3" s="952"/>
      <c r="UMR3" s="952"/>
      <c r="UMS3" s="952"/>
      <c r="UMT3" s="952"/>
      <c r="UMU3" s="952"/>
      <c r="UMV3" s="952"/>
      <c r="UMW3" s="952"/>
      <c r="UMX3" s="952"/>
      <c r="UMY3" s="952"/>
      <c r="UMZ3" s="952"/>
      <c r="UNA3" s="952"/>
      <c r="UNB3" s="952"/>
      <c r="UNC3" s="952"/>
      <c r="UND3" s="952"/>
      <c r="UNE3" s="952"/>
      <c r="UNF3" s="952"/>
      <c r="UNG3" s="952"/>
      <c r="UNH3" s="952"/>
      <c r="UNI3" s="952"/>
      <c r="UNJ3" s="952"/>
      <c r="UNK3" s="952"/>
      <c r="UNL3" s="952"/>
      <c r="UNM3" s="952"/>
      <c r="UNN3" s="952"/>
      <c r="UNO3" s="952"/>
      <c r="UNP3" s="952"/>
      <c r="UNQ3" s="952"/>
      <c r="UNR3" s="952"/>
      <c r="UNS3" s="952"/>
      <c r="UNT3" s="952"/>
      <c r="UNU3" s="952"/>
      <c r="UNV3" s="952"/>
      <c r="UNW3" s="952"/>
      <c r="UNX3" s="952"/>
      <c r="UNY3" s="952"/>
      <c r="UNZ3" s="952"/>
      <c r="UOA3" s="952"/>
      <c r="UOB3" s="952"/>
      <c r="UOC3" s="952"/>
      <c r="UOD3" s="952"/>
      <c r="UOE3" s="952"/>
      <c r="UOF3" s="952"/>
      <c r="UOG3" s="952"/>
      <c r="UOH3" s="952"/>
      <c r="UOI3" s="952"/>
      <c r="UOJ3" s="952"/>
      <c r="UOK3" s="952"/>
      <c r="UOL3" s="952"/>
      <c r="UOM3" s="952"/>
      <c r="UON3" s="952"/>
      <c r="UOO3" s="952"/>
      <c r="UOP3" s="952"/>
      <c r="UOQ3" s="952"/>
      <c r="UOR3" s="952"/>
      <c r="UOS3" s="952"/>
      <c r="UOT3" s="952"/>
      <c r="UOU3" s="952"/>
      <c r="UOV3" s="952"/>
      <c r="UOW3" s="952"/>
      <c r="UOX3" s="952"/>
      <c r="UOY3" s="952"/>
      <c r="UOZ3" s="952"/>
      <c r="UPA3" s="952"/>
      <c r="UPB3" s="952"/>
      <c r="UPC3" s="952"/>
      <c r="UPD3" s="952"/>
      <c r="UPE3" s="952"/>
      <c r="UPF3" s="952"/>
      <c r="UPG3" s="952"/>
      <c r="UPH3" s="952"/>
      <c r="UPI3" s="952"/>
      <c r="UPJ3" s="952"/>
      <c r="UPK3" s="952"/>
      <c r="UPL3" s="952"/>
      <c r="UPM3" s="952"/>
      <c r="UPN3" s="952"/>
      <c r="UPO3" s="952"/>
      <c r="UPP3" s="952"/>
      <c r="UPQ3" s="952"/>
      <c r="UPR3" s="952"/>
      <c r="UPS3" s="952"/>
      <c r="UPT3" s="952"/>
      <c r="UPU3" s="952"/>
      <c r="UPV3" s="952"/>
      <c r="UPW3" s="952"/>
      <c r="UPX3" s="952"/>
      <c r="UPY3" s="952"/>
      <c r="UPZ3" s="952"/>
      <c r="UQA3" s="952"/>
      <c r="UQB3" s="952"/>
      <c r="UQC3" s="952"/>
      <c r="UQD3" s="952"/>
      <c r="UQE3" s="952"/>
      <c r="UQF3" s="952"/>
      <c r="UQG3" s="952"/>
      <c r="UQH3" s="952"/>
      <c r="UQI3" s="952"/>
      <c r="UQJ3" s="952"/>
      <c r="UQK3" s="952"/>
      <c r="UQL3" s="952"/>
      <c r="UQM3" s="952"/>
      <c r="UQN3" s="952"/>
      <c r="UQO3" s="952"/>
      <c r="UQP3" s="952"/>
      <c r="UQQ3" s="952"/>
      <c r="UQR3" s="952"/>
      <c r="UQS3" s="952"/>
      <c r="UQT3" s="952"/>
      <c r="UQU3" s="952"/>
      <c r="UQV3" s="952"/>
      <c r="UQW3" s="952"/>
      <c r="UQX3" s="952"/>
      <c r="UQY3" s="952"/>
      <c r="UQZ3" s="952"/>
      <c r="URA3" s="952"/>
      <c r="URB3" s="952"/>
      <c r="URC3" s="952"/>
      <c r="URD3" s="952"/>
      <c r="URE3" s="952"/>
      <c r="URF3" s="952"/>
      <c r="URG3" s="952"/>
      <c r="URH3" s="952"/>
      <c r="URI3" s="952"/>
      <c r="URJ3" s="952"/>
      <c r="URK3" s="952"/>
      <c r="URL3" s="952"/>
      <c r="URM3" s="952"/>
      <c r="URN3" s="952"/>
      <c r="URO3" s="952"/>
      <c r="URP3" s="952"/>
      <c r="URQ3" s="952"/>
      <c r="URR3" s="952"/>
      <c r="URS3" s="952"/>
      <c r="URT3" s="952"/>
      <c r="URU3" s="952"/>
      <c r="URV3" s="952"/>
      <c r="URW3" s="952"/>
      <c r="URX3" s="952"/>
      <c r="URY3" s="952"/>
      <c r="URZ3" s="952"/>
      <c r="USA3" s="952"/>
      <c r="USB3" s="952"/>
      <c r="USC3" s="952"/>
      <c r="USD3" s="952"/>
      <c r="USE3" s="952"/>
      <c r="USF3" s="952"/>
      <c r="USG3" s="952"/>
      <c r="USH3" s="952"/>
      <c r="USI3" s="952"/>
      <c r="USJ3" s="952"/>
      <c r="USK3" s="952"/>
      <c r="USL3" s="952"/>
      <c r="USM3" s="952"/>
      <c r="USN3" s="952"/>
      <c r="USO3" s="952"/>
      <c r="USP3" s="952"/>
      <c r="USQ3" s="952"/>
      <c r="USR3" s="952"/>
      <c r="USS3" s="952"/>
      <c r="UST3" s="952"/>
      <c r="USU3" s="952"/>
      <c r="USV3" s="952"/>
      <c r="USW3" s="952"/>
      <c r="USX3" s="952"/>
      <c r="USY3" s="952"/>
      <c r="USZ3" s="952"/>
      <c r="UTA3" s="952"/>
      <c r="UTB3" s="952"/>
      <c r="UTC3" s="952"/>
      <c r="UTD3" s="952"/>
      <c r="UTE3" s="952"/>
      <c r="UTF3" s="952"/>
      <c r="UTG3" s="952"/>
      <c r="UTH3" s="952"/>
      <c r="UTI3" s="952"/>
      <c r="UTJ3" s="952"/>
      <c r="UTK3" s="952"/>
      <c r="UTL3" s="952"/>
      <c r="UTM3" s="952"/>
      <c r="UTN3" s="952"/>
      <c r="UTO3" s="952"/>
      <c r="UTP3" s="952"/>
      <c r="UTQ3" s="952"/>
      <c r="UTR3" s="952"/>
      <c r="UTS3" s="952"/>
      <c r="UTT3" s="952"/>
      <c r="UTU3" s="952"/>
      <c r="UTV3" s="952"/>
      <c r="UTW3" s="952"/>
      <c r="UTX3" s="952"/>
      <c r="UTY3" s="952"/>
      <c r="UTZ3" s="952"/>
      <c r="UUA3" s="952"/>
      <c r="UUB3" s="952"/>
      <c r="UUC3" s="952"/>
      <c r="UUD3" s="952"/>
      <c r="UUE3" s="952"/>
      <c r="UUF3" s="952"/>
      <c r="UUG3" s="952"/>
      <c r="UUH3" s="952"/>
      <c r="UUI3" s="952"/>
      <c r="UUJ3" s="952"/>
      <c r="UUK3" s="952"/>
      <c r="UUL3" s="952"/>
      <c r="UUM3" s="952"/>
      <c r="UUN3" s="952"/>
      <c r="UUO3" s="952"/>
      <c r="UUP3" s="952"/>
      <c r="UUQ3" s="952"/>
      <c r="UUR3" s="952"/>
      <c r="UUS3" s="952"/>
      <c r="UUT3" s="952"/>
      <c r="UUU3" s="952"/>
      <c r="UUV3" s="952"/>
      <c r="UUW3" s="952"/>
      <c r="UUX3" s="952"/>
      <c r="UUY3" s="952"/>
      <c r="UUZ3" s="952"/>
      <c r="UVA3" s="952"/>
      <c r="UVB3" s="952"/>
      <c r="UVC3" s="952"/>
      <c r="UVD3" s="952"/>
      <c r="UVE3" s="952"/>
      <c r="UVF3" s="952"/>
      <c r="UVG3" s="952"/>
      <c r="UVH3" s="952"/>
      <c r="UVI3" s="952"/>
      <c r="UVJ3" s="952"/>
      <c r="UVK3" s="952"/>
      <c r="UVL3" s="952"/>
      <c r="UVM3" s="952"/>
      <c r="UVN3" s="952"/>
      <c r="UVO3" s="952"/>
      <c r="UVP3" s="952"/>
      <c r="UVQ3" s="952"/>
      <c r="UVR3" s="952"/>
      <c r="UVS3" s="952"/>
      <c r="UVT3" s="952"/>
      <c r="UVU3" s="952"/>
      <c r="UVV3" s="952"/>
      <c r="UVW3" s="952"/>
      <c r="UVX3" s="952"/>
      <c r="UVY3" s="952"/>
      <c r="UVZ3" s="952"/>
      <c r="UWA3" s="952"/>
      <c r="UWB3" s="952"/>
      <c r="UWC3" s="952"/>
      <c r="UWD3" s="952"/>
      <c r="UWE3" s="952"/>
      <c r="UWF3" s="952"/>
      <c r="UWG3" s="952"/>
      <c r="UWH3" s="952"/>
      <c r="UWI3" s="952"/>
      <c r="UWJ3" s="952"/>
      <c r="UWK3" s="952"/>
      <c r="UWL3" s="952"/>
      <c r="UWM3" s="952"/>
      <c r="UWN3" s="952"/>
      <c r="UWO3" s="952"/>
      <c r="UWP3" s="952"/>
      <c r="UWQ3" s="952"/>
      <c r="UWR3" s="952"/>
      <c r="UWS3" s="952"/>
      <c r="UWT3" s="952"/>
      <c r="UWU3" s="952"/>
      <c r="UWV3" s="952"/>
      <c r="UWW3" s="952"/>
      <c r="UWX3" s="952"/>
      <c r="UWY3" s="952"/>
      <c r="UWZ3" s="952"/>
      <c r="UXA3" s="952"/>
      <c r="UXB3" s="952"/>
      <c r="UXC3" s="952"/>
      <c r="UXD3" s="952"/>
      <c r="UXE3" s="952"/>
      <c r="UXF3" s="952"/>
      <c r="UXG3" s="952"/>
      <c r="UXH3" s="952"/>
      <c r="UXI3" s="952"/>
      <c r="UXJ3" s="952"/>
      <c r="UXK3" s="952"/>
      <c r="UXL3" s="952"/>
      <c r="UXM3" s="952"/>
      <c r="UXN3" s="952"/>
      <c r="UXO3" s="952"/>
      <c r="UXP3" s="952"/>
      <c r="UXQ3" s="952"/>
      <c r="UXR3" s="952"/>
      <c r="UXS3" s="952"/>
      <c r="UXT3" s="952"/>
      <c r="UXU3" s="952"/>
      <c r="UXV3" s="952"/>
      <c r="UXW3" s="952"/>
      <c r="UXX3" s="952"/>
      <c r="UXY3" s="952"/>
      <c r="UXZ3" s="952"/>
      <c r="UYA3" s="952"/>
      <c r="UYB3" s="952"/>
      <c r="UYC3" s="952"/>
      <c r="UYD3" s="952"/>
      <c r="UYE3" s="952"/>
      <c r="UYF3" s="952"/>
      <c r="UYG3" s="952"/>
      <c r="UYH3" s="952"/>
      <c r="UYI3" s="952"/>
      <c r="UYJ3" s="952"/>
      <c r="UYK3" s="952"/>
      <c r="UYL3" s="952"/>
      <c r="UYM3" s="952"/>
      <c r="UYN3" s="952"/>
      <c r="UYO3" s="952"/>
      <c r="UYP3" s="952"/>
      <c r="UYQ3" s="952"/>
      <c r="UYR3" s="952"/>
      <c r="UYS3" s="952"/>
      <c r="UYT3" s="952"/>
      <c r="UYU3" s="952"/>
      <c r="UYV3" s="952"/>
      <c r="UYW3" s="952"/>
      <c r="UYX3" s="952"/>
      <c r="UYY3" s="952"/>
      <c r="UYZ3" s="952"/>
      <c r="UZA3" s="952"/>
      <c r="UZB3" s="952"/>
      <c r="UZC3" s="952"/>
      <c r="UZD3" s="952"/>
      <c r="UZE3" s="952"/>
      <c r="UZF3" s="952"/>
      <c r="UZG3" s="952"/>
      <c r="UZH3" s="952"/>
      <c r="UZI3" s="952"/>
      <c r="UZJ3" s="952"/>
      <c r="UZK3" s="952"/>
      <c r="UZL3" s="952"/>
      <c r="UZM3" s="952"/>
      <c r="UZN3" s="952"/>
      <c r="UZO3" s="952"/>
      <c r="UZP3" s="952"/>
      <c r="UZQ3" s="952"/>
      <c r="UZR3" s="952"/>
      <c r="UZS3" s="952"/>
      <c r="UZT3" s="952"/>
      <c r="UZU3" s="952"/>
      <c r="UZV3" s="952"/>
      <c r="UZW3" s="952"/>
      <c r="UZX3" s="952"/>
      <c r="UZY3" s="952"/>
      <c r="UZZ3" s="952"/>
      <c r="VAA3" s="952"/>
      <c r="VAB3" s="952"/>
      <c r="VAC3" s="952"/>
      <c r="VAD3" s="952"/>
      <c r="VAE3" s="952"/>
      <c r="VAF3" s="952"/>
      <c r="VAG3" s="952"/>
      <c r="VAH3" s="952"/>
      <c r="VAI3" s="952"/>
      <c r="VAJ3" s="952"/>
      <c r="VAK3" s="952"/>
      <c r="VAL3" s="952"/>
      <c r="VAM3" s="952"/>
      <c r="VAN3" s="952"/>
      <c r="VAO3" s="952"/>
      <c r="VAP3" s="952"/>
      <c r="VAQ3" s="952"/>
      <c r="VAR3" s="952"/>
      <c r="VAS3" s="952"/>
      <c r="VAT3" s="952"/>
      <c r="VAU3" s="952"/>
      <c r="VAV3" s="952"/>
      <c r="VAW3" s="952"/>
      <c r="VAX3" s="952"/>
      <c r="VAY3" s="952"/>
      <c r="VAZ3" s="952"/>
      <c r="VBA3" s="952"/>
      <c r="VBB3" s="952"/>
      <c r="VBC3" s="952"/>
      <c r="VBD3" s="952"/>
      <c r="VBE3" s="952"/>
      <c r="VBF3" s="952"/>
      <c r="VBG3" s="952"/>
      <c r="VBH3" s="952"/>
      <c r="VBI3" s="952"/>
      <c r="VBJ3" s="952"/>
      <c r="VBK3" s="952"/>
      <c r="VBL3" s="952"/>
      <c r="VBM3" s="952"/>
      <c r="VBN3" s="952"/>
      <c r="VBO3" s="952"/>
      <c r="VBP3" s="952"/>
      <c r="VBQ3" s="952"/>
      <c r="VBR3" s="952"/>
      <c r="VBS3" s="952"/>
      <c r="VBT3" s="952"/>
      <c r="VBU3" s="952"/>
      <c r="VBV3" s="952"/>
      <c r="VBW3" s="952"/>
      <c r="VBX3" s="952"/>
      <c r="VBY3" s="952"/>
      <c r="VBZ3" s="952"/>
      <c r="VCA3" s="952"/>
      <c r="VCB3" s="952"/>
      <c r="VCC3" s="952"/>
      <c r="VCD3" s="952"/>
      <c r="VCE3" s="952"/>
      <c r="VCF3" s="952"/>
      <c r="VCG3" s="952"/>
      <c r="VCH3" s="952"/>
      <c r="VCI3" s="952"/>
      <c r="VCJ3" s="952"/>
      <c r="VCK3" s="952"/>
      <c r="VCL3" s="952"/>
      <c r="VCM3" s="952"/>
      <c r="VCN3" s="952"/>
      <c r="VCO3" s="952"/>
      <c r="VCP3" s="952"/>
      <c r="VCQ3" s="952"/>
      <c r="VCR3" s="952"/>
      <c r="VCS3" s="952"/>
      <c r="VCT3" s="952"/>
      <c r="VCU3" s="952"/>
      <c r="VCV3" s="952"/>
      <c r="VCW3" s="952"/>
      <c r="VCX3" s="952"/>
      <c r="VCY3" s="952"/>
      <c r="VCZ3" s="952"/>
      <c r="VDA3" s="952"/>
      <c r="VDB3" s="952"/>
      <c r="VDC3" s="952"/>
      <c r="VDD3" s="952"/>
      <c r="VDE3" s="952"/>
      <c r="VDF3" s="952"/>
      <c r="VDG3" s="952"/>
      <c r="VDH3" s="952"/>
      <c r="VDI3" s="952"/>
      <c r="VDJ3" s="952"/>
      <c r="VDK3" s="952"/>
      <c r="VDL3" s="952"/>
      <c r="VDM3" s="952"/>
      <c r="VDN3" s="952"/>
      <c r="VDO3" s="952"/>
      <c r="VDP3" s="952"/>
      <c r="VDQ3" s="952"/>
      <c r="VDR3" s="952"/>
      <c r="VDS3" s="952"/>
      <c r="VDT3" s="952"/>
      <c r="VDU3" s="952"/>
      <c r="VDV3" s="952"/>
      <c r="VDW3" s="952"/>
      <c r="VDX3" s="952"/>
      <c r="VDY3" s="952"/>
      <c r="VDZ3" s="952"/>
      <c r="VEA3" s="952"/>
      <c r="VEB3" s="952"/>
      <c r="VEC3" s="952"/>
      <c r="VED3" s="952"/>
      <c r="VEE3" s="952"/>
      <c r="VEF3" s="952"/>
      <c r="VEG3" s="952"/>
      <c r="VEH3" s="952"/>
      <c r="VEI3" s="952"/>
      <c r="VEJ3" s="952"/>
      <c r="VEK3" s="952"/>
      <c r="VEL3" s="952"/>
      <c r="VEM3" s="952"/>
      <c r="VEN3" s="952"/>
      <c r="VEO3" s="952"/>
      <c r="VEP3" s="952"/>
      <c r="VEQ3" s="952"/>
      <c r="VER3" s="952"/>
      <c r="VES3" s="952"/>
      <c r="VET3" s="952"/>
      <c r="VEU3" s="952"/>
      <c r="VEV3" s="952"/>
      <c r="VEW3" s="952"/>
      <c r="VEX3" s="952"/>
      <c r="VEY3" s="952"/>
      <c r="VEZ3" s="952"/>
      <c r="VFA3" s="952"/>
      <c r="VFB3" s="952"/>
      <c r="VFC3" s="952"/>
      <c r="VFD3" s="952"/>
      <c r="VFE3" s="952"/>
      <c r="VFF3" s="952"/>
      <c r="VFG3" s="952"/>
      <c r="VFH3" s="952"/>
      <c r="VFI3" s="952"/>
      <c r="VFJ3" s="952"/>
      <c r="VFK3" s="952"/>
      <c r="VFL3" s="952"/>
      <c r="VFM3" s="952"/>
      <c r="VFN3" s="952"/>
      <c r="VFO3" s="952"/>
      <c r="VFP3" s="952"/>
      <c r="VFQ3" s="952"/>
      <c r="VFR3" s="952"/>
      <c r="VFS3" s="952"/>
      <c r="VFT3" s="952"/>
      <c r="VFU3" s="952"/>
      <c r="VFV3" s="952"/>
      <c r="VFW3" s="952"/>
      <c r="VFX3" s="952"/>
      <c r="VFY3" s="952"/>
      <c r="VFZ3" s="952"/>
      <c r="VGA3" s="952"/>
      <c r="VGB3" s="952"/>
      <c r="VGC3" s="952"/>
      <c r="VGD3" s="952"/>
      <c r="VGE3" s="952"/>
      <c r="VGF3" s="952"/>
      <c r="VGG3" s="952"/>
      <c r="VGH3" s="952"/>
      <c r="VGI3" s="952"/>
      <c r="VGJ3" s="952"/>
      <c r="VGK3" s="952"/>
      <c r="VGL3" s="952"/>
      <c r="VGM3" s="952"/>
      <c r="VGN3" s="952"/>
      <c r="VGO3" s="952"/>
      <c r="VGP3" s="952"/>
      <c r="VGQ3" s="952"/>
      <c r="VGR3" s="952"/>
      <c r="VGS3" s="952"/>
      <c r="VGT3" s="952"/>
      <c r="VGU3" s="952"/>
      <c r="VGV3" s="952"/>
      <c r="VGW3" s="952"/>
      <c r="VGX3" s="952"/>
      <c r="VGY3" s="952"/>
      <c r="VGZ3" s="952"/>
      <c r="VHA3" s="952"/>
      <c r="VHB3" s="952"/>
      <c r="VHC3" s="952"/>
      <c r="VHD3" s="952"/>
      <c r="VHE3" s="952"/>
      <c r="VHF3" s="952"/>
      <c r="VHG3" s="952"/>
      <c r="VHH3" s="952"/>
      <c r="VHI3" s="952"/>
      <c r="VHJ3" s="952"/>
      <c r="VHK3" s="952"/>
      <c r="VHL3" s="952"/>
      <c r="VHM3" s="952"/>
      <c r="VHN3" s="952"/>
      <c r="VHO3" s="952"/>
      <c r="VHP3" s="952"/>
      <c r="VHQ3" s="952"/>
      <c r="VHR3" s="952"/>
      <c r="VHS3" s="952"/>
      <c r="VHT3" s="952"/>
      <c r="VHU3" s="952"/>
      <c r="VHV3" s="952"/>
      <c r="VHW3" s="952"/>
      <c r="VHX3" s="952"/>
      <c r="VHY3" s="952"/>
      <c r="VHZ3" s="952"/>
      <c r="VIA3" s="952"/>
      <c r="VIB3" s="952"/>
      <c r="VIC3" s="952"/>
      <c r="VID3" s="952"/>
      <c r="VIE3" s="952"/>
      <c r="VIF3" s="952"/>
      <c r="VIG3" s="952"/>
      <c r="VIH3" s="952"/>
      <c r="VII3" s="952"/>
      <c r="VIJ3" s="952"/>
      <c r="VIK3" s="952"/>
      <c r="VIL3" s="952"/>
      <c r="VIM3" s="952"/>
      <c r="VIN3" s="952"/>
      <c r="VIO3" s="952"/>
      <c r="VIP3" s="952"/>
      <c r="VIQ3" s="952"/>
      <c r="VIR3" s="952"/>
      <c r="VIS3" s="952"/>
      <c r="VIT3" s="952"/>
      <c r="VIU3" s="952"/>
      <c r="VIV3" s="952"/>
      <c r="VIW3" s="952"/>
      <c r="VIX3" s="952"/>
      <c r="VIY3" s="952"/>
      <c r="VIZ3" s="952"/>
      <c r="VJA3" s="952"/>
      <c r="VJB3" s="952"/>
      <c r="VJC3" s="952"/>
      <c r="VJD3" s="952"/>
      <c r="VJE3" s="952"/>
      <c r="VJF3" s="952"/>
      <c r="VJG3" s="952"/>
      <c r="VJH3" s="952"/>
      <c r="VJI3" s="952"/>
      <c r="VJJ3" s="952"/>
      <c r="VJK3" s="952"/>
      <c r="VJL3" s="952"/>
      <c r="VJM3" s="952"/>
      <c r="VJN3" s="952"/>
      <c r="VJO3" s="952"/>
      <c r="VJP3" s="952"/>
      <c r="VJQ3" s="952"/>
      <c r="VJR3" s="952"/>
      <c r="VJS3" s="952"/>
      <c r="VJT3" s="952"/>
      <c r="VJU3" s="952"/>
      <c r="VJV3" s="952"/>
      <c r="VJW3" s="952"/>
      <c r="VJX3" s="952"/>
      <c r="VJY3" s="952"/>
      <c r="VJZ3" s="952"/>
      <c r="VKA3" s="952"/>
      <c r="VKB3" s="952"/>
      <c r="VKC3" s="952"/>
      <c r="VKD3" s="952"/>
      <c r="VKE3" s="952"/>
      <c r="VKF3" s="952"/>
      <c r="VKG3" s="952"/>
      <c r="VKH3" s="952"/>
      <c r="VKI3" s="952"/>
      <c r="VKJ3" s="952"/>
      <c r="VKK3" s="952"/>
      <c r="VKL3" s="952"/>
      <c r="VKM3" s="952"/>
      <c r="VKN3" s="952"/>
      <c r="VKO3" s="952"/>
      <c r="VKP3" s="952"/>
      <c r="VKQ3" s="952"/>
      <c r="VKR3" s="952"/>
      <c r="VKS3" s="952"/>
      <c r="VKT3" s="952"/>
      <c r="VKU3" s="952"/>
      <c r="VKV3" s="952"/>
      <c r="VKW3" s="952"/>
      <c r="VKX3" s="952"/>
      <c r="VKY3" s="952"/>
      <c r="VKZ3" s="952"/>
      <c r="VLA3" s="952"/>
      <c r="VLB3" s="952"/>
      <c r="VLC3" s="952"/>
      <c r="VLD3" s="952"/>
      <c r="VLE3" s="952"/>
      <c r="VLF3" s="952"/>
      <c r="VLG3" s="952"/>
      <c r="VLH3" s="952"/>
      <c r="VLI3" s="952"/>
      <c r="VLJ3" s="952"/>
      <c r="VLK3" s="952"/>
      <c r="VLL3" s="952"/>
      <c r="VLM3" s="952"/>
      <c r="VLN3" s="952"/>
      <c r="VLO3" s="952"/>
      <c r="VLP3" s="952"/>
      <c r="VLQ3" s="952"/>
      <c r="VLR3" s="952"/>
      <c r="VLS3" s="952"/>
      <c r="VLT3" s="952"/>
      <c r="VLU3" s="952"/>
      <c r="VLV3" s="952"/>
      <c r="VLW3" s="952"/>
      <c r="VLX3" s="952"/>
      <c r="VLY3" s="952"/>
      <c r="VLZ3" s="952"/>
      <c r="VMA3" s="952"/>
      <c r="VMB3" s="952"/>
      <c r="VMC3" s="952"/>
      <c r="VMD3" s="952"/>
      <c r="VME3" s="952"/>
      <c r="VMF3" s="952"/>
      <c r="VMG3" s="952"/>
      <c r="VMH3" s="952"/>
      <c r="VMI3" s="952"/>
      <c r="VMJ3" s="952"/>
      <c r="VMK3" s="952"/>
      <c r="VML3" s="952"/>
      <c r="VMM3" s="952"/>
      <c r="VMN3" s="952"/>
      <c r="VMO3" s="952"/>
      <c r="VMP3" s="952"/>
      <c r="VMQ3" s="952"/>
      <c r="VMR3" s="952"/>
      <c r="VMS3" s="952"/>
      <c r="VMT3" s="952"/>
      <c r="VMU3" s="952"/>
      <c r="VMV3" s="952"/>
      <c r="VMW3" s="952"/>
      <c r="VMX3" s="952"/>
      <c r="VMY3" s="952"/>
      <c r="VMZ3" s="952"/>
      <c r="VNA3" s="952"/>
      <c r="VNB3" s="952"/>
      <c r="VNC3" s="952"/>
      <c r="VND3" s="952"/>
      <c r="VNE3" s="952"/>
      <c r="VNF3" s="952"/>
      <c r="VNG3" s="952"/>
      <c r="VNH3" s="952"/>
      <c r="VNI3" s="952"/>
      <c r="VNJ3" s="952"/>
      <c r="VNK3" s="952"/>
      <c r="VNL3" s="952"/>
      <c r="VNM3" s="952"/>
      <c r="VNN3" s="952"/>
      <c r="VNO3" s="952"/>
      <c r="VNP3" s="952"/>
      <c r="VNQ3" s="952"/>
      <c r="VNR3" s="952"/>
      <c r="VNS3" s="952"/>
      <c r="VNT3" s="952"/>
      <c r="VNU3" s="952"/>
      <c r="VNV3" s="952"/>
      <c r="VNW3" s="952"/>
      <c r="VNX3" s="952"/>
      <c r="VNY3" s="952"/>
      <c r="VNZ3" s="952"/>
      <c r="VOA3" s="952"/>
      <c r="VOB3" s="952"/>
      <c r="VOC3" s="952"/>
      <c r="VOD3" s="952"/>
      <c r="VOE3" s="952"/>
      <c r="VOF3" s="952"/>
      <c r="VOG3" s="952"/>
      <c r="VOH3" s="952"/>
      <c r="VOI3" s="952"/>
      <c r="VOJ3" s="952"/>
      <c r="VOK3" s="952"/>
      <c r="VOL3" s="952"/>
      <c r="VOM3" s="952"/>
      <c r="VON3" s="952"/>
      <c r="VOO3" s="952"/>
      <c r="VOP3" s="952"/>
      <c r="VOQ3" s="952"/>
      <c r="VOR3" s="952"/>
      <c r="VOS3" s="952"/>
      <c r="VOT3" s="952"/>
      <c r="VOU3" s="952"/>
      <c r="VOV3" s="952"/>
      <c r="VOW3" s="952"/>
      <c r="VOX3" s="952"/>
      <c r="VOY3" s="952"/>
      <c r="VOZ3" s="952"/>
      <c r="VPA3" s="952"/>
      <c r="VPB3" s="952"/>
      <c r="VPC3" s="952"/>
      <c r="VPD3" s="952"/>
      <c r="VPE3" s="952"/>
      <c r="VPF3" s="952"/>
      <c r="VPG3" s="952"/>
      <c r="VPH3" s="952"/>
      <c r="VPI3" s="952"/>
      <c r="VPJ3" s="952"/>
      <c r="VPK3" s="952"/>
      <c r="VPL3" s="952"/>
      <c r="VPM3" s="952"/>
      <c r="VPN3" s="952"/>
      <c r="VPO3" s="952"/>
      <c r="VPP3" s="952"/>
      <c r="VPQ3" s="952"/>
      <c r="VPR3" s="952"/>
      <c r="VPS3" s="952"/>
      <c r="VPT3" s="952"/>
      <c r="VPU3" s="952"/>
      <c r="VPV3" s="952"/>
      <c r="VPW3" s="952"/>
      <c r="VPX3" s="952"/>
      <c r="VPY3" s="952"/>
      <c r="VPZ3" s="952"/>
      <c r="VQA3" s="952"/>
      <c r="VQB3" s="952"/>
      <c r="VQC3" s="952"/>
      <c r="VQD3" s="952"/>
      <c r="VQE3" s="952"/>
      <c r="VQF3" s="952"/>
      <c r="VQG3" s="952"/>
      <c r="VQH3" s="952"/>
      <c r="VQI3" s="952"/>
      <c r="VQJ3" s="952"/>
      <c r="VQK3" s="952"/>
      <c r="VQL3" s="952"/>
      <c r="VQM3" s="952"/>
      <c r="VQN3" s="952"/>
      <c r="VQO3" s="952"/>
      <c r="VQP3" s="952"/>
      <c r="VQQ3" s="952"/>
      <c r="VQR3" s="952"/>
      <c r="VQS3" s="952"/>
      <c r="VQT3" s="952"/>
      <c r="VQU3" s="952"/>
      <c r="VQV3" s="952"/>
      <c r="VQW3" s="952"/>
      <c r="VQX3" s="952"/>
      <c r="VQY3" s="952"/>
      <c r="VQZ3" s="952"/>
      <c r="VRA3" s="952"/>
      <c r="VRB3" s="952"/>
      <c r="VRC3" s="952"/>
      <c r="VRD3" s="952"/>
      <c r="VRE3" s="952"/>
      <c r="VRF3" s="952"/>
      <c r="VRG3" s="952"/>
      <c r="VRH3" s="952"/>
      <c r="VRI3" s="952"/>
      <c r="VRJ3" s="952"/>
      <c r="VRK3" s="952"/>
      <c r="VRL3" s="952"/>
      <c r="VRM3" s="952"/>
      <c r="VRN3" s="952"/>
      <c r="VRO3" s="952"/>
      <c r="VRP3" s="952"/>
      <c r="VRQ3" s="952"/>
      <c r="VRR3" s="952"/>
      <c r="VRS3" s="952"/>
      <c r="VRT3" s="952"/>
      <c r="VRU3" s="952"/>
      <c r="VRV3" s="952"/>
      <c r="VRW3" s="952"/>
      <c r="VRX3" s="952"/>
      <c r="VRY3" s="952"/>
      <c r="VRZ3" s="952"/>
      <c r="VSA3" s="952"/>
      <c r="VSB3" s="952"/>
      <c r="VSC3" s="952"/>
      <c r="VSD3" s="952"/>
      <c r="VSE3" s="952"/>
      <c r="VSF3" s="952"/>
      <c r="VSG3" s="952"/>
      <c r="VSH3" s="952"/>
      <c r="VSI3" s="952"/>
      <c r="VSJ3" s="952"/>
      <c r="VSK3" s="952"/>
      <c r="VSL3" s="952"/>
      <c r="VSM3" s="952"/>
      <c r="VSN3" s="952"/>
      <c r="VSO3" s="952"/>
      <c r="VSP3" s="952"/>
      <c r="VSQ3" s="952"/>
      <c r="VSR3" s="952"/>
      <c r="VSS3" s="952"/>
      <c r="VST3" s="952"/>
      <c r="VSU3" s="952"/>
      <c r="VSV3" s="952"/>
      <c r="VSW3" s="952"/>
      <c r="VSX3" s="952"/>
      <c r="VSY3" s="952"/>
      <c r="VSZ3" s="952"/>
      <c r="VTA3" s="952"/>
      <c r="VTB3" s="952"/>
      <c r="VTC3" s="952"/>
      <c r="VTD3" s="952"/>
      <c r="VTE3" s="952"/>
      <c r="VTF3" s="952"/>
      <c r="VTG3" s="952"/>
      <c r="VTH3" s="952"/>
      <c r="VTI3" s="952"/>
      <c r="VTJ3" s="952"/>
      <c r="VTK3" s="952"/>
      <c r="VTL3" s="952"/>
      <c r="VTM3" s="952"/>
      <c r="VTN3" s="952"/>
      <c r="VTO3" s="952"/>
      <c r="VTP3" s="952"/>
      <c r="VTQ3" s="952"/>
      <c r="VTR3" s="952"/>
      <c r="VTS3" s="952"/>
      <c r="VTT3" s="952"/>
      <c r="VTU3" s="952"/>
      <c r="VTV3" s="952"/>
      <c r="VTW3" s="952"/>
      <c r="VTX3" s="952"/>
      <c r="VTY3" s="952"/>
      <c r="VTZ3" s="952"/>
      <c r="VUA3" s="952"/>
      <c r="VUB3" s="952"/>
      <c r="VUC3" s="952"/>
      <c r="VUD3" s="952"/>
      <c r="VUE3" s="952"/>
      <c r="VUF3" s="952"/>
      <c r="VUG3" s="952"/>
      <c r="VUH3" s="952"/>
      <c r="VUI3" s="952"/>
      <c r="VUJ3" s="952"/>
      <c r="VUK3" s="952"/>
      <c r="VUL3" s="952"/>
      <c r="VUM3" s="952"/>
      <c r="VUN3" s="952"/>
      <c r="VUO3" s="952"/>
      <c r="VUP3" s="952"/>
      <c r="VUQ3" s="952"/>
      <c r="VUR3" s="952"/>
      <c r="VUS3" s="952"/>
      <c r="VUT3" s="952"/>
      <c r="VUU3" s="952"/>
      <c r="VUV3" s="952"/>
      <c r="VUW3" s="952"/>
      <c r="VUX3" s="952"/>
      <c r="VUY3" s="952"/>
      <c r="VUZ3" s="952"/>
      <c r="VVA3" s="952"/>
      <c r="VVB3" s="952"/>
      <c r="VVC3" s="952"/>
      <c r="VVD3" s="952"/>
      <c r="VVE3" s="952"/>
      <c r="VVF3" s="952"/>
      <c r="VVG3" s="952"/>
      <c r="VVH3" s="952"/>
      <c r="VVI3" s="952"/>
      <c r="VVJ3" s="952"/>
      <c r="VVK3" s="952"/>
      <c r="VVL3" s="952"/>
      <c r="VVM3" s="952"/>
      <c r="VVN3" s="952"/>
      <c r="VVO3" s="952"/>
      <c r="VVP3" s="952"/>
      <c r="VVQ3" s="952"/>
      <c r="VVR3" s="952"/>
      <c r="VVS3" s="952"/>
      <c r="VVT3" s="952"/>
      <c r="VVU3" s="952"/>
      <c r="VVV3" s="952"/>
      <c r="VVW3" s="952"/>
      <c r="VVX3" s="952"/>
      <c r="VVY3" s="952"/>
      <c r="VVZ3" s="952"/>
      <c r="VWA3" s="952"/>
      <c r="VWB3" s="952"/>
      <c r="VWC3" s="952"/>
      <c r="VWD3" s="952"/>
      <c r="VWE3" s="952"/>
      <c r="VWF3" s="952"/>
      <c r="VWG3" s="952"/>
      <c r="VWH3" s="952"/>
      <c r="VWI3" s="952"/>
      <c r="VWJ3" s="952"/>
      <c r="VWK3" s="952"/>
      <c r="VWL3" s="952"/>
      <c r="VWM3" s="952"/>
      <c r="VWN3" s="952"/>
      <c r="VWO3" s="952"/>
      <c r="VWP3" s="952"/>
      <c r="VWQ3" s="952"/>
      <c r="VWR3" s="952"/>
      <c r="VWS3" s="952"/>
      <c r="VWT3" s="952"/>
      <c r="VWU3" s="952"/>
      <c r="VWV3" s="952"/>
      <c r="VWW3" s="952"/>
      <c r="VWX3" s="952"/>
      <c r="VWY3" s="952"/>
      <c r="VWZ3" s="952"/>
      <c r="VXA3" s="952"/>
      <c r="VXB3" s="952"/>
      <c r="VXC3" s="952"/>
      <c r="VXD3" s="952"/>
      <c r="VXE3" s="952"/>
      <c r="VXF3" s="952"/>
      <c r="VXG3" s="952"/>
      <c r="VXH3" s="952"/>
      <c r="VXI3" s="952"/>
      <c r="VXJ3" s="952"/>
      <c r="VXK3" s="952"/>
      <c r="VXL3" s="952"/>
      <c r="VXM3" s="952"/>
      <c r="VXN3" s="952"/>
      <c r="VXO3" s="952"/>
      <c r="VXP3" s="952"/>
      <c r="VXQ3" s="952"/>
      <c r="VXR3" s="952"/>
      <c r="VXS3" s="952"/>
      <c r="VXT3" s="952"/>
      <c r="VXU3" s="952"/>
      <c r="VXV3" s="952"/>
      <c r="VXW3" s="952"/>
      <c r="VXX3" s="952"/>
      <c r="VXY3" s="952"/>
      <c r="VXZ3" s="952"/>
      <c r="VYA3" s="952"/>
      <c r="VYB3" s="952"/>
      <c r="VYC3" s="952"/>
      <c r="VYD3" s="952"/>
      <c r="VYE3" s="952"/>
      <c r="VYF3" s="952"/>
      <c r="VYG3" s="952"/>
      <c r="VYH3" s="952"/>
      <c r="VYI3" s="952"/>
      <c r="VYJ3" s="952"/>
      <c r="VYK3" s="952"/>
      <c r="VYL3" s="952"/>
      <c r="VYM3" s="952"/>
      <c r="VYN3" s="952"/>
      <c r="VYO3" s="952"/>
      <c r="VYP3" s="952"/>
      <c r="VYQ3" s="952"/>
      <c r="VYR3" s="952"/>
      <c r="VYS3" s="952"/>
      <c r="VYT3" s="952"/>
      <c r="VYU3" s="952"/>
      <c r="VYV3" s="952"/>
      <c r="VYW3" s="952"/>
      <c r="VYX3" s="952"/>
      <c r="VYY3" s="952"/>
      <c r="VYZ3" s="952"/>
      <c r="VZA3" s="952"/>
      <c r="VZB3" s="952"/>
      <c r="VZC3" s="952"/>
      <c r="VZD3" s="952"/>
      <c r="VZE3" s="952"/>
      <c r="VZF3" s="952"/>
      <c r="VZG3" s="952"/>
      <c r="VZH3" s="952"/>
      <c r="VZI3" s="952"/>
      <c r="VZJ3" s="952"/>
      <c r="VZK3" s="952"/>
      <c r="VZL3" s="952"/>
      <c r="VZM3" s="952"/>
      <c r="VZN3" s="952"/>
      <c r="VZO3" s="952"/>
      <c r="VZP3" s="952"/>
      <c r="VZQ3" s="952"/>
      <c r="VZR3" s="952"/>
      <c r="VZS3" s="952"/>
      <c r="VZT3" s="952"/>
      <c r="VZU3" s="952"/>
      <c r="VZV3" s="952"/>
      <c r="VZW3" s="952"/>
      <c r="VZX3" s="952"/>
      <c r="VZY3" s="952"/>
      <c r="VZZ3" s="952"/>
      <c r="WAA3" s="952"/>
      <c r="WAB3" s="952"/>
      <c r="WAC3" s="952"/>
      <c r="WAD3" s="952"/>
      <c r="WAE3" s="952"/>
      <c r="WAF3" s="952"/>
      <c r="WAG3" s="952"/>
      <c r="WAH3" s="952"/>
      <c r="WAI3" s="952"/>
      <c r="WAJ3" s="952"/>
      <c r="WAK3" s="952"/>
      <c r="WAL3" s="952"/>
      <c r="WAM3" s="952"/>
      <c r="WAN3" s="952"/>
      <c r="WAO3" s="952"/>
      <c r="WAP3" s="952"/>
      <c r="WAQ3" s="952"/>
      <c r="WAR3" s="952"/>
      <c r="WAS3" s="952"/>
      <c r="WAT3" s="952"/>
      <c r="WAU3" s="952"/>
      <c r="WAV3" s="952"/>
      <c r="WAW3" s="952"/>
      <c r="WAX3" s="952"/>
      <c r="WAY3" s="952"/>
      <c r="WAZ3" s="952"/>
      <c r="WBA3" s="952"/>
      <c r="WBB3" s="952"/>
      <c r="WBC3" s="952"/>
      <c r="WBD3" s="952"/>
      <c r="WBE3" s="952"/>
      <c r="WBF3" s="952"/>
      <c r="WBG3" s="952"/>
      <c r="WBH3" s="952"/>
      <c r="WBI3" s="952"/>
      <c r="WBJ3" s="952"/>
      <c r="WBK3" s="952"/>
      <c r="WBL3" s="952"/>
      <c r="WBM3" s="952"/>
      <c r="WBN3" s="952"/>
      <c r="WBO3" s="952"/>
      <c r="WBP3" s="952"/>
      <c r="WBQ3" s="952"/>
      <c r="WBR3" s="952"/>
      <c r="WBS3" s="952"/>
      <c r="WBT3" s="952"/>
      <c r="WBU3" s="952"/>
      <c r="WBV3" s="952"/>
      <c r="WBW3" s="952"/>
      <c r="WBX3" s="952"/>
      <c r="WBY3" s="952"/>
      <c r="WBZ3" s="952"/>
      <c r="WCA3" s="952"/>
      <c r="WCB3" s="952"/>
      <c r="WCC3" s="952"/>
      <c r="WCD3" s="952"/>
      <c r="WCE3" s="952"/>
      <c r="WCF3" s="952"/>
      <c r="WCG3" s="952"/>
      <c r="WCH3" s="952"/>
      <c r="WCI3" s="952"/>
      <c r="WCJ3" s="952"/>
      <c r="WCK3" s="952"/>
      <c r="WCL3" s="952"/>
      <c r="WCM3" s="952"/>
      <c r="WCN3" s="952"/>
      <c r="WCO3" s="952"/>
      <c r="WCP3" s="952"/>
      <c r="WCQ3" s="952"/>
      <c r="WCR3" s="952"/>
      <c r="WCS3" s="952"/>
      <c r="WCT3" s="952"/>
      <c r="WCU3" s="952"/>
      <c r="WCV3" s="952"/>
      <c r="WCW3" s="952"/>
      <c r="WCX3" s="952"/>
      <c r="WCY3" s="952"/>
      <c r="WCZ3" s="952"/>
      <c r="WDA3" s="952"/>
      <c r="WDB3" s="952"/>
      <c r="WDC3" s="952"/>
      <c r="WDD3" s="952"/>
      <c r="WDE3" s="952"/>
      <c r="WDF3" s="952"/>
      <c r="WDG3" s="952"/>
      <c r="WDH3" s="952"/>
      <c r="WDI3" s="952"/>
      <c r="WDJ3" s="952"/>
      <c r="WDK3" s="952"/>
      <c r="WDL3" s="952"/>
      <c r="WDM3" s="952"/>
      <c r="WDN3" s="952"/>
      <c r="WDO3" s="952"/>
      <c r="WDP3" s="952"/>
      <c r="WDQ3" s="952"/>
      <c r="WDR3" s="952"/>
      <c r="WDS3" s="952"/>
      <c r="WDT3" s="952"/>
      <c r="WDU3" s="952"/>
      <c r="WDV3" s="952"/>
      <c r="WDW3" s="952"/>
      <c r="WDX3" s="952"/>
      <c r="WDY3" s="952"/>
      <c r="WDZ3" s="952"/>
      <c r="WEA3" s="952"/>
      <c r="WEB3" s="952"/>
      <c r="WEC3" s="952"/>
      <c r="WED3" s="952"/>
      <c r="WEE3" s="952"/>
      <c r="WEF3" s="952"/>
      <c r="WEG3" s="952"/>
      <c r="WEH3" s="952"/>
      <c r="WEI3" s="952"/>
      <c r="WEJ3" s="952"/>
      <c r="WEK3" s="952"/>
      <c r="WEL3" s="952"/>
      <c r="WEM3" s="952"/>
      <c r="WEN3" s="952"/>
      <c r="WEO3" s="952"/>
      <c r="WEP3" s="952"/>
      <c r="WEQ3" s="952"/>
      <c r="WER3" s="952"/>
      <c r="WES3" s="952"/>
      <c r="WET3" s="952"/>
      <c r="WEU3" s="952"/>
      <c r="WEV3" s="952"/>
      <c r="WEW3" s="952"/>
      <c r="WEX3" s="952"/>
      <c r="WEY3" s="952"/>
      <c r="WEZ3" s="952"/>
      <c r="WFA3" s="952"/>
      <c r="WFB3" s="952"/>
      <c r="WFC3" s="952"/>
      <c r="WFD3" s="952"/>
      <c r="WFE3" s="952"/>
      <c r="WFF3" s="952"/>
      <c r="WFG3" s="952"/>
      <c r="WFH3" s="952"/>
      <c r="WFI3" s="952"/>
      <c r="WFJ3" s="952"/>
      <c r="WFK3" s="952"/>
      <c r="WFL3" s="952"/>
      <c r="WFM3" s="952"/>
      <c r="WFN3" s="952"/>
      <c r="WFO3" s="952"/>
      <c r="WFP3" s="952"/>
      <c r="WFQ3" s="952"/>
      <c r="WFR3" s="952"/>
      <c r="WFS3" s="952"/>
      <c r="WFT3" s="952"/>
      <c r="WFU3" s="952"/>
      <c r="WFV3" s="952"/>
      <c r="WFW3" s="952"/>
      <c r="WFX3" s="952"/>
      <c r="WFY3" s="952"/>
      <c r="WFZ3" s="952"/>
      <c r="WGA3" s="952"/>
      <c r="WGB3" s="952"/>
      <c r="WGC3" s="952"/>
      <c r="WGD3" s="952"/>
      <c r="WGE3" s="952"/>
      <c r="WGF3" s="952"/>
      <c r="WGG3" s="952"/>
      <c r="WGH3" s="952"/>
      <c r="WGI3" s="952"/>
      <c r="WGJ3" s="952"/>
      <c r="WGK3" s="952"/>
      <c r="WGL3" s="952"/>
      <c r="WGM3" s="952"/>
      <c r="WGN3" s="952"/>
      <c r="WGO3" s="952"/>
      <c r="WGP3" s="952"/>
      <c r="WGQ3" s="952"/>
      <c r="WGR3" s="952"/>
      <c r="WGS3" s="952"/>
      <c r="WGT3" s="952"/>
      <c r="WGU3" s="952"/>
      <c r="WGV3" s="952"/>
      <c r="WGW3" s="952"/>
      <c r="WGX3" s="952"/>
      <c r="WGY3" s="952"/>
      <c r="WGZ3" s="952"/>
      <c r="WHA3" s="952"/>
      <c r="WHB3" s="952"/>
      <c r="WHC3" s="952"/>
      <c r="WHD3" s="952"/>
      <c r="WHE3" s="952"/>
      <c r="WHF3" s="952"/>
      <c r="WHG3" s="952"/>
      <c r="WHH3" s="952"/>
      <c r="WHI3" s="952"/>
      <c r="WHJ3" s="952"/>
      <c r="WHK3" s="952"/>
      <c r="WHL3" s="952"/>
      <c r="WHM3" s="952"/>
      <c r="WHN3" s="952"/>
      <c r="WHO3" s="952"/>
      <c r="WHP3" s="952"/>
      <c r="WHQ3" s="952"/>
      <c r="WHR3" s="952"/>
      <c r="WHS3" s="952"/>
      <c r="WHT3" s="952"/>
      <c r="WHU3" s="952"/>
      <c r="WHV3" s="952"/>
      <c r="WHW3" s="952"/>
      <c r="WHX3" s="952"/>
      <c r="WHY3" s="952"/>
      <c r="WHZ3" s="952"/>
      <c r="WIA3" s="952"/>
      <c r="WIB3" s="952"/>
      <c r="WIC3" s="952"/>
      <c r="WID3" s="952"/>
      <c r="WIE3" s="952"/>
      <c r="WIF3" s="952"/>
      <c r="WIG3" s="952"/>
      <c r="WIH3" s="952"/>
      <c r="WII3" s="952"/>
      <c r="WIJ3" s="952"/>
      <c r="WIK3" s="952"/>
      <c r="WIL3" s="952"/>
      <c r="WIM3" s="952"/>
      <c r="WIN3" s="952"/>
      <c r="WIO3" s="952"/>
      <c r="WIP3" s="952"/>
      <c r="WIQ3" s="952"/>
      <c r="WIR3" s="952"/>
      <c r="WIS3" s="952"/>
      <c r="WIT3" s="952"/>
      <c r="WIU3" s="952"/>
      <c r="WIV3" s="952"/>
      <c r="WIW3" s="952"/>
      <c r="WIX3" s="952"/>
      <c r="WIY3" s="952"/>
      <c r="WIZ3" s="952"/>
      <c r="WJA3" s="952"/>
      <c r="WJB3" s="952"/>
      <c r="WJC3" s="952"/>
      <c r="WJD3" s="952"/>
      <c r="WJE3" s="952"/>
      <c r="WJF3" s="952"/>
      <c r="WJG3" s="952"/>
      <c r="WJH3" s="952"/>
      <c r="WJI3" s="952"/>
      <c r="WJJ3" s="952"/>
      <c r="WJK3" s="952"/>
      <c r="WJL3" s="952"/>
      <c r="WJM3" s="952"/>
      <c r="WJN3" s="952"/>
      <c r="WJO3" s="952"/>
      <c r="WJP3" s="952"/>
      <c r="WJQ3" s="952"/>
      <c r="WJR3" s="952"/>
      <c r="WJS3" s="952"/>
      <c r="WJT3" s="952"/>
      <c r="WJU3" s="952"/>
      <c r="WJV3" s="952"/>
      <c r="WJW3" s="952"/>
      <c r="WJX3" s="952"/>
      <c r="WJY3" s="952"/>
      <c r="WJZ3" s="952"/>
      <c r="WKA3" s="952"/>
      <c r="WKB3" s="952"/>
      <c r="WKC3" s="952"/>
      <c r="WKD3" s="952"/>
      <c r="WKE3" s="952"/>
      <c r="WKF3" s="952"/>
      <c r="WKG3" s="952"/>
      <c r="WKH3" s="952"/>
      <c r="WKI3" s="952"/>
      <c r="WKJ3" s="952"/>
      <c r="WKK3" s="952"/>
      <c r="WKL3" s="952"/>
      <c r="WKM3" s="952"/>
      <c r="WKN3" s="952"/>
      <c r="WKO3" s="952"/>
      <c r="WKP3" s="952"/>
      <c r="WKQ3" s="952"/>
      <c r="WKR3" s="952"/>
      <c r="WKS3" s="952"/>
      <c r="WKT3" s="952"/>
      <c r="WKU3" s="952"/>
      <c r="WKV3" s="952"/>
      <c r="WKW3" s="952"/>
      <c r="WKX3" s="952"/>
      <c r="WKY3" s="952"/>
      <c r="WKZ3" s="952"/>
      <c r="WLA3" s="952"/>
      <c r="WLB3" s="952"/>
      <c r="WLC3" s="952"/>
      <c r="WLD3" s="952"/>
      <c r="WLE3" s="952"/>
      <c r="WLF3" s="952"/>
      <c r="WLG3" s="952"/>
      <c r="WLH3" s="952"/>
      <c r="WLI3" s="952"/>
      <c r="WLJ3" s="952"/>
      <c r="WLK3" s="952"/>
      <c r="WLL3" s="952"/>
      <c r="WLM3" s="952"/>
      <c r="WLN3" s="952"/>
      <c r="WLO3" s="952"/>
      <c r="WLP3" s="952"/>
      <c r="WLQ3" s="952"/>
      <c r="WLR3" s="952"/>
      <c r="WLS3" s="952"/>
      <c r="WLT3" s="952"/>
      <c r="WLU3" s="952"/>
      <c r="WLV3" s="952"/>
      <c r="WLW3" s="952"/>
      <c r="WLX3" s="952"/>
      <c r="WLY3" s="952"/>
      <c r="WLZ3" s="952"/>
      <c r="WMA3" s="952"/>
      <c r="WMB3" s="952"/>
      <c r="WMC3" s="952"/>
      <c r="WMD3" s="952"/>
      <c r="WME3" s="952"/>
      <c r="WMF3" s="952"/>
      <c r="WMG3" s="952"/>
      <c r="WMH3" s="952"/>
      <c r="WMI3" s="952"/>
      <c r="WMJ3" s="952"/>
      <c r="WMK3" s="952"/>
      <c r="WML3" s="952"/>
      <c r="WMM3" s="952"/>
      <c r="WMN3" s="952"/>
      <c r="WMO3" s="952"/>
      <c r="WMP3" s="952"/>
      <c r="WMQ3" s="952"/>
      <c r="WMR3" s="952"/>
      <c r="WMS3" s="952"/>
      <c r="WMT3" s="952"/>
      <c r="WMU3" s="952"/>
      <c r="WMV3" s="952"/>
      <c r="WMW3" s="952"/>
      <c r="WMX3" s="952"/>
      <c r="WMY3" s="952"/>
      <c r="WMZ3" s="952"/>
      <c r="WNA3" s="952"/>
      <c r="WNB3" s="952"/>
      <c r="WNC3" s="952"/>
      <c r="WND3" s="952"/>
      <c r="WNE3" s="952"/>
      <c r="WNF3" s="952"/>
      <c r="WNG3" s="952"/>
      <c r="WNH3" s="952"/>
      <c r="WNI3" s="952"/>
      <c r="WNJ3" s="952"/>
      <c r="WNK3" s="952"/>
      <c r="WNL3" s="952"/>
      <c r="WNM3" s="952"/>
      <c r="WNN3" s="952"/>
      <c r="WNO3" s="952"/>
      <c r="WNP3" s="952"/>
      <c r="WNQ3" s="952"/>
      <c r="WNR3" s="952"/>
      <c r="WNS3" s="952"/>
      <c r="WNT3" s="952"/>
      <c r="WNU3" s="952"/>
      <c r="WNV3" s="952"/>
      <c r="WNW3" s="952"/>
      <c r="WNX3" s="952"/>
      <c r="WNY3" s="952"/>
      <c r="WNZ3" s="952"/>
      <c r="WOA3" s="952"/>
      <c r="WOB3" s="952"/>
      <c r="WOC3" s="952"/>
      <c r="WOD3" s="952"/>
      <c r="WOE3" s="952"/>
      <c r="WOF3" s="952"/>
      <c r="WOG3" s="952"/>
      <c r="WOH3" s="952"/>
      <c r="WOI3" s="952"/>
      <c r="WOJ3" s="952"/>
      <c r="WOK3" s="952"/>
      <c r="WOL3" s="952"/>
      <c r="WOM3" s="952"/>
      <c r="WON3" s="952"/>
      <c r="WOO3" s="952"/>
      <c r="WOP3" s="952"/>
      <c r="WOQ3" s="952"/>
      <c r="WOR3" s="952"/>
      <c r="WOS3" s="952"/>
      <c r="WOT3" s="952"/>
      <c r="WOU3" s="952"/>
      <c r="WOV3" s="952"/>
      <c r="WOW3" s="952"/>
      <c r="WOX3" s="952"/>
      <c r="WOY3" s="952"/>
      <c r="WOZ3" s="952"/>
      <c r="WPA3" s="952"/>
      <c r="WPB3" s="952"/>
      <c r="WPC3" s="952"/>
      <c r="WPD3" s="952"/>
      <c r="WPE3" s="952"/>
      <c r="WPF3" s="952"/>
      <c r="WPG3" s="952"/>
      <c r="WPH3" s="952"/>
      <c r="WPI3" s="952"/>
      <c r="WPJ3" s="952"/>
      <c r="WPK3" s="952"/>
      <c r="WPL3" s="952"/>
      <c r="WPM3" s="952"/>
      <c r="WPN3" s="952"/>
      <c r="WPO3" s="952"/>
      <c r="WPP3" s="952"/>
      <c r="WPQ3" s="952"/>
      <c r="WPR3" s="952"/>
      <c r="WPS3" s="952"/>
      <c r="WPT3" s="952"/>
      <c r="WPU3" s="952"/>
      <c r="WPV3" s="952"/>
      <c r="WPW3" s="952"/>
      <c r="WPX3" s="952"/>
      <c r="WPY3" s="952"/>
      <c r="WPZ3" s="952"/>
      <c r="WQA3" s="952"/>
      <c r="WQB3" s="952"/>
      <c r="WQC3" s="952"/>
      <c r="WQD3" s="952"/>
      <c r="WQE3" s="952"/>
      <c r="WQF3" s="952"/>
      <c r="WQG3" s="952"/>
      <c r="WQH3" s="952"/>
      <c r="WQI3" s="952"/>
      <c r="WQJ3" s="952"/>
      <c r="WQK3" s="952"/>
      <c r="WQL3" s="952"/>
      <c r="WQM3" s="952"/>
      <c r="WQN3" s="952"/>
      <c r="WQO3" s="952"/>
      <c r="WQP3" s="952"/>
      <c r="WQQ3" s="952"/>
      <c r="WQR3" s="952"/>
      <c r="WQS3" s="952"/>
      <c r="WQT3" s="952"/>
      <c r="WQU3" s="952"/>
      <c r="WQV3" s="952"/>
      <c r="WQW3" s="952"/>
      <c r="WQX3" s="952"/>
      <c r="WQY3" s="952"/>
      <c r="WQZ3" s="952"/>
      <c r="WRA3" s="952"/>
      <c r="WRB3" s="952"/>
      <c r="WRC3" s="952"/>
      <c r="WRD3" s="952"/>
      <c r="WRE3" s="952"/>
      <c r="WRF3" s="952"/>
      <c r="WRG3" s="952"/>
      <c r="WRH3" s="952"/>
      <c r="WRI3" s="952"/>
      <c r="WRJ3" s="952"/>
      <c r="WRK3" s="952"/>
      <c r="WRL3" s="952"/>
      <c r="WRM3" s="952"/>
      <c r="WRN3" s="952"/>
      <c r="WRO3" s="952"/>
      <c r="WRP3" s="952"/>
      <c r="WRQ3" s="952"/>
      <c r="WRR3" s="952"/>
      <c r="WRS3" s="952"/>
      <c r="WRT3" s="952"/>
      <c r="WRU3" s="952"/>
      <c r="WRV3" s="952"/>
      <c r="WRW3" s="952"/>
      <c r="WRX3" s="952"/>
      <c r="WRY3" s="952"/>
      <c r="WRZ3" s="952"/>
      <c r="WSA3" s="952"/>
      <c r="WSB3" s="952"/>
      <c r="WSC3" s="952"/>
      <c r="WSD3" s="952"/>
      <c r="WSE3" s="952"/>
      <c r="WSF3" s="952"/>
      <c r="WSG3" s="952"/>
      <c r="WSH3" s="952"/>
      <c r="WSI3" s="952"/>
      <c r="WSJ3" s="952"/>
      <c r="WSK3" s="952"/>
      <c r="WSL3" s="952"/>
      <c r="WSM3" s="952"/>
      <c r="WSN3" s="952"/>
      <c r="WSO3" s="952"/>
      <c r="WSP3" s="952"/>
      <c r="WSQ3" s="952"/>
      <c r="WSR3" s="952"/>
      <c r="WSS3" s="952"/>
      <c r="WST3" s="952"/>
      <c r="WSU3" s="952"/>
      <c r="WSV3" s="952"/>
      <c r="WSW3" s="952"/>
      <c r="WSX3" s="952"/>
      <c r="WSY3" s="952"/>
      <c r="WSZ3" s="952"/>
      <c r="WTA3" s="952"/>
      <c r="WTB3" s="952"/>
      <c r="WTC3" s="952"/>
      <c r="WTD3" s="952"/>
      <c r="WTE3" s="952"/>
      <c r="WTF3" s="952"/>
      <c r="WTG3" s="952"/>
      <c r="WTH3" s="952"/>
      <c r="WTI3" s="952"/>
      <c r="WTJ3" s="952"/>
      <c r="WTK3" s="952"/>
      <c r="WTL3" s="952"/>
      <c r="WTM3" s="952"/>
      <c r="WTN3" s="952"/>
      <c r="WTO3" s="952"/>
      <c r="WTP3" s="952"/>
      <c r="WTQ3" s="952"/>
      <c r="WTR3" s="952"/>
      <c r="WTS3" s="952"/>
      <c r="WTT3" s="952"/>
      <c r="WTU3" s="952"/>
      <c r="WTV3" s="952"/>
      <c r="WTW3" s="952"/>
      <c r="WTX3" s="952"/>
      <c r="WTY3" s="952"/>
      <c r="WTZ3" s="952"/>
      <c r="WUA3" s="952"/>
      <c r="WUB3" s="952"/>
      <c r="WUC3" s="952"/>
      <c r="WUD3" s="952"/>
      <c r="WUE3" s="952"/>
      <c r="WUF3" s="952"/>
      <c r="WUG3" s="952"/>
      <c r="WUH3" s="952"/>
      <c r="WUI3" s="952"/>
      <c r="WUJ3" s="952"/>
      <c r="WUK3" s="952"/>
      <c r="WUL3" s="952"/>
      <c r="WUM3" s="952"/>
      <c r="WUN3" s="952"/>
      <c r="WUO3" s="952"/>
      <c r="WUP3" s="952"/>
      <c r="WUQ3" s="952"/>
      <c r="WUR3" s="952"/>
      <c r="WUS3" s="952"/>
      <c r="WUT3" s="952"/>
      <c r="WUU3" s="952"/>
      <c r="WUV3" s="952"/>
      <c r="WUW3" s="952"/>
      <c r="WUX3" s="952"/>
      <c r="WUY3" s="952"/>
      <c r="WUZ3" s="952"/>
      <c r="WVA3" s="952"/>
      <c r="WVB3" s="952"/>
      <c r="WVC3" s="952"/>
      <c r="WVD3" s="952"/>
      <c r="WVE3" s="952"/>
      <c r="WVF3" s="952"/>
      <c r="WVG3" s="952"/>
      <c r="WVH3" s="952"/>
      <c r="WVI3" s="952"/>
      <c r="WVJ3" s="952"/>
      <c r="WVK3" s="952"/>
      <c r="WVL3" s="952"/>
      <c r="WVM3" s="952"/>
      <c r="WVN3" s="952"/>
      <c r="WVO3" s="952"/>
      <c r="WVP3" s="952"/>
      <c r="WVQ3" s="952"/>
      <c r="WVR3" s="952"/>
      <c r="WVS3" s="952"/>
      <c r="WVT3" s="952"/>
      <c r="WVU3" s="952"/>
      <c r="WVV3" s="952"/>
      <c r="WVW3" s="952"/>
      <c r="WVX3" s="952"/>
      <c r="WVY3" s="952"/>
      <c r="WVZ3" s="952"/>
      <c r="WWA3" s="952"/>
      <c r="WWB3" s="952"/>
      <c r="WWC3" s="952"/>
      <c r="WWD3" s="952"/>
      <c r="WWE3" s="952"/>
      <c r="WWF3" s="952"/>
      <c r="WWG3" s="952"/>
      <c r="WWH3" s="952"/>
      <c r="WWI3" s="952"/>
      <c r="WWJ3" s="952"/>
      <c r="WWK3" s="952"/>
      <c r="WWL3" s="952"/>
      <c r="WWM3" s="952"/>
      <c r="WWN3" s="952"/>
      <c r="WWO3" s="952"/>
      <c r="WWP3" s="952"/>
      <c r="WWQ3" s="952"/>
      <c r="WWR3" s="952"/>
      <c r="WWS3" s="952"/>
      <c r="WWT3" s="952"/>
      <c r="WWU3" s="952"/>
      <c r="WWV3" s="952"/>
      <c r="WWW3" s="952"/>
      <c r="WWX3" s="952"/>
      <c r="WWY3" s="952"/>
      <c r="WWZ3" s="952"/>
      <c r="WXA3" s="952"/>
      <c r="WXB3" s="952"/>
      <c r="WXC3" s="952"/>
      <c r="WXD3" s="952"/>
      <c r="WXE3" s="952"/>
      <c r="WXF3" s="952"/>
      <c r="WXG3" s="952"/>
      <c r="WXH3" s="952"/>
      <c r="WXI3" s="952"/>
      <c r="WXJ3" s="952"/>
      <c r="WXK3" s="952"/>
      <c r="WXL3" s="952"/>
      <c r="WXM3" s="952"/>
      <c r="WXN3" s="952"/>
      <c r="WXO3" s="952"/>
      <c r="WXP3" s="952"/>
      <c r="WXQ3" s="952"/>
      <c r="WXR3" s="952"/>
      <c r="WXS3" s="952"/>
      <c r="WXT3" s="952"/>
      <c r="WXU3" s="952"/>
      <c r="WXV3" s="952"/>
      <c r="WXW3" s="952"/>
      <c r="WXX3" s="952"/>
      <c r="WXY3" s="952"/>
      <c r="WXZ3" s="952"/>
      <c r="WYA3" s="952"/>
      <c r="WYB3" s="952"/>
      <c r="WYC3" s="952"/>
      <c r="WYD3" s="952"/>
      <c r="WYE3" s="952"/>
      <c r="WYF3" s="952"/>
      <c r="WYG3" s="952"/>
      <c r="WYH3" s="952"/>
      <c r="WYI3" s="952"/>
      <c r="WYJ3" s="952"/>
      <c r="WYK3" s="952"/>
      <c r="WYL3" s="952"/>
      <c r="WYM3" s="952"/>
      <c r="WYN3" s="952"/>
      <c r="WYO3" s="952"/>
      <c r="WYP3" s="952"/>
      <c r="WYQ3" s="952"/>
      <c r="WYR3" s="952"/>
      <c r="WYS3" s="952"/>
      <c r="WYT3" s="952"/>
      <c r="WYU3" s="952"/>
      <c r="WYV3" s="952"/>
      <c r="WYW3" s="952"/>
      <c r="WYX3" s="952"/>
      <c r="WYY3" s="952"/>
      <c r="WYZ3" s="952"/>
      <c r="WZA3" s="952"/>
      <c r="WZB3" s="952"/>
      <c r="WZC3" s="952"/>
      <c r="WZD3" s="952"/>
      <c r="WZE3" s="952"/>
      <c r="WZF3" s="952"/>
      <c r="WZG3" s="952"/>
      <c r="WZH3" s="952"/>
      <c r="WZI3" s="952"/>
      <c r="WZJ3" s="952"/>
      <c r="WZK3" s="952"/>
      <c r="WZL3" s="952"/>
      <c r="WZM3" s="952"/>
      <c r="WZN3" s="952"/>
      <c r="WZO3" s="952"/>
      <c r="WZP3" s="952"/>
      <c r="WZQ3" s="952"/>
      <c r="WZR3" s="952"/>
      <c r="WZS3" s="952"/>
      <c r="WZT3" s="952"/>
      <c r="WZU3" s="952"/>
      <c r="WZV3" s="952"/>
      <c r="WZW3" s="952"/>
      <c r="WZX3" s="952"/>
      <c r="WZY3" s="952"/>
      <c r="WZZ3" s="952"/>
      <c r="XAA3" s="952"/>
      <c r="XAB3" s="952"/>
      <c r="XAC3" s="952"/>
      <c r="XAD3" s="952"/>
      <c r="XAE3" s="952"/>
      <c r="XAF3" s="952"/>
      <c r="XAG3" s="952"/>
      <c r="XAH3" s="952"/>
      <c r="XAI3" s="952"/>
      <c r="XAJ3" s="952"/>
      <c r="XAK3" s="952"/>
      <c r="XAL3" s="952"/>
      <c r="XAM3" s="952"/>
      <c r="XAN3" s="952"/>
      <c r="XAO3" s="952"/>
      <c r="XAP3" s="952"/>
      <c r="XAQ3" s="952"/>
      <c r="XAR3" s="952"/>
      <c r="XAS3" s="952"/>
      <c r="XAT3" s="952"/>
      <c r="XAU3" s="952"/>
      <c r="XAV3" s="952"/>
      <c r="XAW3" s="952"/>
      <c r="XAX3" s="952"/>
      <c r="XAY3" s="952"/>
      <c r="XAZ3" s="952"/>
      <c r="XBA3" s="952"/>
      <c r="XBB3" s="952"/>
      <c r="XBC3" s="952"/>
      <c r="XBD3" s="952"/>
      <c r="XBE3" s="952"/>
      <c r="XBF3" s="952"/>
      <c r="XBG3" s="952"/>
      <c r="XBH3" s="952"/>
      <c r="XBI3" s="952"/>
      <c r="XBJ3" s="952"/>
      <c r="XBK3" s="952"/>
      <c r="XBL3" s="952"/>
      <c r="XBM3" s="952"/>
      <c r="XBN3" s="952"/>
      <c r="XBO3" s="952"/>
      <c r="XBP3" s="952"/>
      <c r="XBQ3" s="952"/>
      <c r="XBR3" s="952"/>
      <c r="XBS3" s="952"/>
      <c r="XBT3" s="952"/>
      <c r="XBU3" s="952"/>
      <c r="XBV3" s="952"/>
      <c r="XBW3" s="952"/>
      <c r="XBX3" s="952"/>
      <c r="XBY3" s="952"/>
      <c r="XBZ3" s="952"/>
      <c r="XCA3" s="952"/>
      <c r="XCB3" s="952"/>
      <c r="XCC3" s="952"/>
      <c r="XCD3" s="952"/>
      <c r="XCE3" s="952"/>
      <c r="XCF3" s="952"/>
      <c r="XCG3" s="952"/>
      <c r="XCH3" s="952"/>
      <c r="XCI3" s="952"/>
      <c r="XCJ3" s="952"/>
      <c r="XCK3" s="952"/>
      <c r="XCL3" s="952"/>
      <c r="XCM3" s="952"/>
      <c r="XCN3" s="952"/>
      <c r="XCO3" s="952"/>
      <c r="XCP3" s="952"/>
      <c r="XCQ3" s="952"/>
      <c r="XCR3" s="952"/>
      <c r="XCS3" s="952"/>
      <c r="XCT3" s="952"/>
      <c r="XCU3" s="952"/>
      <c r="XCV3" s="952"/>
      <c r="XCW3" s="952"/>
      <c r="XCX3" s="952"/>
      <c r="XCY3" s="952"/>
      <c r="XCZ3" s="952"/>
      <c r="XDA3" s="952"/>
      <c r="XDB3" s="952"/>
      <c r="XDC3" s="952"/>
      <c r="XDD3" s="952"/>
      <c r="XDE3" s="952"/>
      <c r="XDF3" s="952"/>
      <c r="XDG3" s="952"/>
      <c r="XDH3" s="952"/>
      <c r="XDI3" s="952"/>
      <c r="XDJ3" s="952"/>
      <c r="XDK3" s="952"/>
      <c r="XDL3" s="952"/>
      <c r="XDM3" s="952"/>
      <c r="XDN3" s="952"/>
      <c r="XDO3" s="952"/>
      <c r="XDP3" s="952"/>
      <c r="XDQ3" s="952"/>
      <c r="XDR3" s="952"/>
      <c r="XDS3" s="952"/>
      <c r="XDT3" s="952"/>
      <c r="XDU3" s="952"/>
      <c r="XDV3" s="952"/>
      <c r="XDW3" s="952"/>
      <c r="XDX3" s="952"/>
      <c r="XDY3" s="952"/>
      <c r="XDZ3" s="952"/>
      <c r="XEA3" s="952"/>
      <c r="XEB3" s="952"/>
      <c r="XEC3" s="952"/>
      <c r="XED3" s="952"/>
      <c r="XEE3" s="952"/>
      <c r="XEF3" s="952"/>
      <c r="XEG3" s="952"/>
      <c r="XEH3" s="952"/>
      <c r="XEI3" s="952"/>
      <c r="XEJ3" s="952"/>
      <c r="XEK3" s="952"/>
      <c r="XEL3" s="952"/>
      <c r="XEM3" s="952"/>
      <c r="XEN3" s="952"/>
      <c r="XEO3" s="952"/>
      <c r="XEP3" s="952"/>
      <c r="XEQ3" s="952"/>
      <c r="XER3" s="952"/>
      <c r="XES3" s="952"/>
      <c r="XET3" s="952"/>
      <c r="XEU3" s="952"/>
      <c r="XEV3" s="952"/>
      <c r="XEW3" s="952"/>
      <c r="XEX3" s="952"/>
      <c r="XEY3" s="952"/>
      <c r="XEZ3" s="952"/>
      <c r="XFA3" s="952"/>
      <c r="XFB3" s="952"/>
      <c r="XFC3" s="952"/>
      <c r="XFD3" s="952"/>
    </row>
    <row r="4" spans="1:16384" ht="33.75" customHeight="1">
      <c r="A4" s="1241"/>
      <c r="B4" s="1371"/>
      <c r="C4" s="1371"/>
      <c r="D4" s="1371"/>
      <c r="E4" s="1371"/>
      <c r="F4" s="1371"/>
      <c r="G4" s="1241"/>
      <c r="H4" s="1241"/>
      <c r="I4" s="1371"/>
      <c r="J4" s="1371"/>
      <c r="K4" s="1371"/>
      <c r="L4" s="1371"/>
      <c r="M4" s="1371"/>
      <c r="N4" s="1371"/>
      <c r="O4" s="1371"/>
      <c r="P4" s="1371"/>
      <c r="Q4" s="1371"/>
      <c r="R4" s="1371"/>
      <c r="S4" s="1371"/>
      <c r="T4" s="1371"/>
      <c r="U4" s="1371"/>
      <c r="V4" s="1371"/>
      <c r="W4" s="1371"/>
      <c r="X4" s="1371"/>
      <c r="Y4" s="1371"/>
      <c r="Z4" s="1371"/>
      <c r="AA4" s="1371"/>
      <c r="AB4" s="1371"/>
      <c r="AC4" s="1371"/>
      <c r="AD4" s="1371"/>
      <c r="AE4" s="1371"/>
      <c r="AF4" s="1371"/>
      <c r="AG4" s="1371"/>
      <c r="AH4" s="1371"/>
      <c r="AI4" s="1371"/>
      <c r="AJ4" s="1371"/>
      <c r="AK4" s="1371"/>
      <c r="AL4" s="1371"/>
      <c r="AM4" s="1371"/>
      <c r="AN4" s="1371"/>
      <c r="AO4" s="1371"/>
      <c r="AP4" s="1371"/>
      <c r="AQ4" s="1371"/>
      <c r="AR4" s="1371"/>
      <c r="AS4" s="1371"/>
      <c r="AT4" s="1371"/>
      <c r="AU4" s="1371"/>
      <c r="AV4" s="1371"/>
      <c r="AW4" s="1371"/>
      <c r="AX4" s="1371"/>
      <c r="AY4" s="1371"/>
      <c r="AZ4" s="1371"/>
      <c r="BA4" s="1371"/>
      <c r="BB4" s="1371"/>
      <c r="BC4" s="1371"/>
      <c r="BD4" s="1371"/>
      <c r="BE4" s="1371"/>
      <c r="BF4" s="1371"/>
      <c r="BG4" s="1371"/>
      <c r="BH4" s="1371"/>
      <c r="BI4" s="1371"/>
      <c r="BJ4" s="1371"/>
      <c r="BK4" s="1371"/>
      <c r="BL4" s="1371"/>
      <c r="BM4" s="1371"/>
      <c r="BN4" s="1371"/>
      <c r="BO4" s="1371"/>
      <c r="BP4" s="1371"/>
      <c r="BQ4" s="1371"/>
      <c r="BR4" s="1371"/>
      <c r="BS4" s="1371"/>
      <c r="BT4" s="1371"/>
      <c r="BU4" s="1371"/>
      <c r="BV4" s="1371"/>
      <c r="BW4" s="1371"/>
      <c r="BX4" s="1371"/>
      <c r="BY4" s="1371"/>
      <c r="BZ4" s="1371"/>
      <c r="CA4" s="1371"/>
      <c r="CB4" s="1371"/>
      <c r="CC4" s="1371"/>
      <c r="CD4" s="1371"/>
      <c r="CE4" s="1371"/>
      <c r="CF4" s="1371"/>
      <c r="CG4" s="1371"/>
      <c r="CH4" s="1371"/>
      <c r="CI4" s="1371"/>
      <c r="CJ4" s="1371"/>
      <c r="CK4" s="1371"/>
      <c r="CL4" s="1371"/>
      <c r="CM4" s="1371"/>
      <c r="CN4" s="1371"/>
      <c r="CO4" s="1371"/>
      <c r="CP4" s="1371"/>
      <c r="CQ4" s="1371"/>
      <c r="CR4" s="1371"/>
      <c r="CS4" s="1371"/>
      <c r="CT4" s="1371"/>
      <c r="CU4" s="1371"/>
      <c r="CV4" s="1371"/>
      <c r="CW4" s="1371"/>
      <c r="CX4" s="1371"/>
      <c r="CY4" s="1371"/>
      <c r="CZ4" s="1371"/>
      <c r="DA4" s="1371"/>
      <c r="DB4" s="1371"/>
      <c r="DC4" s="1371"/>
      <c r="DD4" s="1371"/>
      <c r="DE4" s="1371"/>
      <c r="DF4" s="1371"/>
      <c r="DG4" s="1371"/>
      <c r="DH4" s="1371"/>
      <c r="DI4" s="1371"/>
      <c r="DJ4" s="1371"/>
      <c r="DK4" s="1371"/>
      <c r="DL4" s="1371"/>
      <c r="DM4" s="1371"/>
      <c r="DN4" s="1371"/>
      <c r="DO4" s="1371"/>
      <c r="DP4" s="1371"/>
      <c r="DQ4" s="1371"/>
      <c r="DR4" s="1371"/>
      <c r="DS4" s="1371"/>
      <c r="DT4" s="1371"/>
      <c r="DU4" s="1371"/>
      <c r="DV4" s="1371"/>
      <c r="DW4" s="1371"/>
      <c r="DX4" s="1371"/>
      <c r="DY4" s="1371"/>
      <c r="DZ4" s="1371"/>
      <c r="EA4" s="1371"/>
      <c r="EB4" s="1371"/>
      <c r="EC4" s="1371"/>
      <c r="ED4" s="1371"/>
      <c r="EE4" s="1371"/>
      <c r="EF4" s="1371"/>
      <c r="EG4" s="1371"/>
      <c r="EH4" s="1371"/>
      <c r="EI4" s="1371"/>
      <c r="EJ4" s="1371"/>
      <c r="EK4" s="1371"/>
      <c r="EL4" s="1371"/>
      <c r="EM4" s="1371"/>
      <c r="EN4" s="1371"/>
      <c r="EO4" s="1371"/>
      <c r="EP4" s="1371"/>
      <c r="EQ4" s="1371"/>
      <c r="ER4" s="1371"/>
      <c r="ES4" s="1371"/>
      <c r="ET4" s="1371"/>
      <c r="EU4" s="1371"/>
      <c r="EV4" s="1371"/>
      <c r="EW4" s="1371"/>
      <c r="EX4" s="1371"/>
      <c r="EY4" s="1371"/>
      <c r="EZ4" s="1371"/>
      <c r="FA4" s="1371"/>
      <c r="FB4" s="1371"/>
      <c r="FC4" s="1371"/>
      <c r="FD4" s="1371"/>
      <c r="FE4" s="1371"/>
      <c r="FF4" s="1371"/>
      <c r="FG4" s="1371"/>
      <c r="FH4" s="1371"/>
      <c r="FI4" s="1371"/>
      <c r="FJ4" s="1371"/>
      <c r="FK4" s="1371"/>
      <c r="FL4" s="1371"/>
      <c r="FM4" s="1371"/>
      <c r="FN4" s="1371"/>
      <c r="FO4" s="1371"/>
      <c r="FP4" s="1371"/>
      <c r="FQ4" s="1371"/>
      <c r="FR4" s="1371"/>
      <c r="FS4" s="1371"/>
      <c r="FT4" s="1371"/>
      <c r="FU4" s="1371"/>
      <c r="FV4" s="1371"/>
      <c r="FW4" s="1371"/>
      <c r="FX4" s="1371"/>
      <c r="FY4" s="1371"/>
      <c r="FZ4" s="1371"/>
      <c r="GA4" s="1371"/>
      <c r="GB4" s="1371"/>
      <c r="GC4" s="1371"/>
      <c r="GD4" s="1371"/>
      <c r="GE4" s="1371"/>
      <c r="GF4" s="1371"/>
      <c r="GG4" s="1371"/>
      <c r="GH4" s="1371"/>
      <c r="GI4" s="1371"/>
      <c r="GJ4" s="1371"/>
      <c r="GK4" s="1371"/>
      <c r="GL4" s="1371"/>
      <c r="GM4" s="1371"/>
      <c r="GN4" s="1371"/>
      <c r="GO4" s="1371"/>
      <c r="GP4" s="1371"/>
      <c r="GQ4" s="1371"/>
      <c r="GR4" s="1371"/>
      <c r="GS4" s="1371"/>
      <c r="GT4" s="1371"/>
      <c r="GU4" s="1371"/>
      <c r="GV4" s="1371"/>
      <c r="GW4" s="1371"/>
      <c r="GX4" s="1371"/>
      <c r="GY4" s="1371"/>
      <c r="GZ4" s="1371"/>
      <c r="HA4" s="1371"/>
      <c r="HB4" s="1371"/>
      <c r="HC4" s="1371"/>
      <c r="HD4" s="1371"/>
      <c r="HE4" s="1371"/>
      <c r="HF4" s="1371"/>
      <c r="HG4" s="1371"/>
      <c r="HH4" s="1371"/>
      <c r="HI4" s="1371"/>
      <c r="HJ4" s="1371"/>
      <c r="HK4" s="1371"/>
      <c r="HL4" s="1371"/>
      <c r="HM4" s="1371"/>
      <c r="HN4" s="1371"/>
      <c r="HO4" s="1371"/>
      <c r="HP4" s="1371"/>
      <c r="HQ4" s="1371"/>
      <c r="HR4" s="1371"/>
      <c r="HS4" s="1371"/>
      <c r="HT4" s="1371"/>
      <c r="HU4" s="1371"/>
      <c r="HV4" s="1371"/>
      <c r="HW4" s="1371"/>
      <c r="HX4" s="1371"/>
      <c r="HY4" s="1371"/>
      <c r="HZ4" s="1371"/>
      <c r="IA4" s="1371"/>
      <c r="IB4" s="1371"/>
      <c r="IC4" s="1371"/>
      <c r="ID4" s="1371"/>
      <c r="IE4" s="1371"/>
      <c r="IF4" s="1371"/>
      <c r="IG4" s="1371"/>
      <c r="IH4" s="1371"/>
      <c r="II4" s="1371"/>
      <c r="IJ4" s="1371"/>
      <c r="IK4" s="1371"/>
      <c r="IL4" s="1371"/>
      <c r="IM4" s="1371"/>
      <c r="IN4" s="1371"/>
      <c r="IO4" s="1371"/>
      <c r="IP4" s="1371"/>
      <c r="IQ4" s="1371"/>
      <c r="IR4" s="1371"/>
      <c r="IS4" s="1371"/>
      <c r="IT4" s="1371"/>
      <c r="IU4" s="1371"/>
      <c r="IV4" s="1371"/>
      <c r="IW4" s="1371"/>
      <c r="IX4" s="1371"/>
      <c r="IY4" s="1371"/>
      <c r="IZ4" s="1371"/>
      <c r="JA4" s="1371"/>
      <c r="JB4" s="1371"/>
      <c r="JC4" s="1371"/>
      <c r="JD4" s="1371"/>
      <c r="JE4" s="1371"/>
      <c r="JF4" s="1371"/>
      <c r="JG4" s="1371"/>
      <c r="JH4" s="1371"/>
      <c r="JI4" s="1371"/>
      <c r="JJ4" s="1371"/>
      <c r="JK4" s="1371"/>
      <c r="JL4" s="1371"/>
      <c r="JM4" s="1371"/>
      <c r="JN4" s="1371"/>
      <c r="JO4" s="1371"/>
      <c r="JP4" s="1371"/>
      <c r="JQ4" s="1371"/>
      <c r="JR4" s="1371"/>
      <c r="JS4" s="1371"/>
      <c r="JT4" s="1371"/>
      <c r="JU4" s="1371"/>
      <c r="JV4" s="1371"/>
      <c r="JW4" s="1371"/>
      <c r="JX4" s="1371"/>
      <c r="JY4" s="1371"/>
      <c r="JZ4" s="1371"/>
      <c r="KA4" s="1371"/>
      <c r="KB4" s="1371"/>
      <c r="KC4" s="1371"/>
      <c r="KD4" s="1371"/>
      <c r="KE4" s="1371"/>
      <c r="KF4" s="1371"/>
      <c r="KG4" s="1371"/>
      <c r="KH4" s="1371"/>
      <c r="KI4" s="1371"/>
      <c r="KJ4" s="1371"/>
      <c r="KK4" s="1371"/>
      <c r="KL4" s="1371"/>
      <c r="KM4" s="1371"/>
      <c r="KN4" s="1371"/>
      <c r="KO4" s="1371"/>
      <c r="KP4" s="1371"/>
      <c r="KQ4" s="1371"/>
      <c r="KR4" s="1371"/>
      <c r="KS4" s="1371"/>
      <c r="KT4" s="1371"/>
      <c r="KU4" s="1371"/>
      <c r="KV4" s="1371"/>
      <c r="KW4" s="1371"/>
      <c r="KX4" s="1371"/>
      <c r="KY4" s="1371"/>
      <c r="KZ4" s="1371"/>
      <c r="LA4" s="1371"/>
      <c r="LB4" s="1371"/>
      <c r="LC4" s="1371"/>
      <c r="LD4" s="1371"/>
      <c r="LE4" s="1371"/>
      <c r="LF4" s="1371"/>
      <c r="LG4" s="1371"/>
      <c r="LH4" s="1371"/>
      <c r="LI4" s="1371"/>
      <c r="LJ4" s="1371"/>
      <c r="LK4" s="1371"/>
      <c r="LL4" s="1371"/>
      <c r="LM4" s="1371"/>
      <c r="LN4" s="1371"/>
      <c r="LO4" s="1371"/>
      <c r="LP4" s="1371"/>
      <c r="LQ4" s="1371"/>
      <c r="LR4" s="1371"/>
      <c r="LS4" s="1371"/>
      <c r="LT4" s="1371"/>
      <c r="LU4" s="1371"/>
      <c r="LV4" s="1371"/>
      <c r="LW4" s="1371"/>
      <c r="LX4" s="1371"/>
      <c r="LY4" s="1371"/>
      <c r="LZ4" s="1371"/>
      <c r="MA4" s="1371"/>
      <c r="MB4" s="1371"/>
      <c r="MC4" s="1371"/>
      <c r="MD4" s="1371"/>
      <c r="ME4" s="1371"/>
      <c r="MF4" s="1371"/>
      <c r="MG4" s="1371"/>
      <c r="MH4" s="1371"/>
      <c r="MI4" s="1371"/>
      <c r="MJ4" s="1371"/>
      <c r="MK4" s="1371"/>
      <c r="ML4" s="1371"/>
      <c r="MM4" s="1371"/>
      <c r="MN4" s="1371"/>
      <c r="MO4" s="1371"/>
      <c r="MP4" s="1371"/>
      <c r="MQ4" s="1371"/>
      <c r="MR4" s="1371"/>
      <c r="MS4" s="1371"/>
      <c r="MT4" s="1371"/>
      <c r="MU4" s="1371"/>
      <c r="MV4" s="1371"/>
      <c r="MW4" s="1371"/>
      <c r="MX4" s="1371"/>
      <c r="MY4" s="1371"/>
      <c r="MZ4" s="1371"/>
      <c r="NA4" s="1371"/>
      <c r="NB4" s="1371"/>
      <c r="NC4" s="1371"/>
      <c r="ND4" s="1371"/>
      <c r="NE4" s="1371"/>
      <c r="NF4" s="1371"/>
      <c r="NG4" s="1371"/>
      <c r="NH4" s="1371"/>
      <c r="NI4" s="1371"/>
      <c r="NJ4" s="1371"/>
      <c r="NK4" s="1371"/>
      <c r="NL4" s="1371"/>
      <c r="NM4" s="1371"/>
      <c r="NN4" s="1371"/>
      <c r="NO4" s="1371"/>
      <c r="NP4" s="1371"/>
      <c r="NQ4" s="1371"/>
      <c r="NR4" s="1371"/>
      <c r="NS4" s="1371"/>
      <c r="NT4" s="1371"/>
      <c r="NU4" s="1371"/>
      <c r="NV4" s="1371"/>
      <c r="NW4" s="1371"/>
      <c r="NX4" s="1371"/>
      <c r="NY4" s="1371"/>
      <c r="NZ4" s="1371"/>
      <c r="OA4" s="1371"/>
      <c r="OB4" s="1371"/>
      <c r="OC4" s="1371"/>
      <c r="OD4" s="1371"/>
      <c r="OE4" s="1371"/>
      <c r="OF4" s="1371"/>
      <c r="OG4" s="1371"/>
      <c r="OH4" s="1371"/>
      <c r="OI4" s="1371"/>
      <c r="OJ4" s="1371"/>
      <c r="OK4" s="1371"/>
      <c r="OL4" s="1371"/>
      <c r="OM4" s="1371"/>
      <c r="ON4" s="1371"/>
      <c r="OO4" s="1371"/>
      <c r="OP4" s="1371"/>
      <c r="OQ4" s="1371"/>
      <c r="OR4" s="1371"/>
      <c r="OS4" s="1371"/>
      <c r="OT4" s="1371"/>
      <c r="OU4" s="1371"/>
      <c r="OV4" s="1371"/>
      <c r="OW4" s="1371"/>
      <c r="OX4" s="1371"/>
      <c r="OY4" s="1371"/>
      <c r="OZ4" s="1371"/>
      <c r="PA4" s="1371"/>
      <c r="PB4" s="1371"/>
      <c r="PC4" s="1371"/>
      <c r="PD4" s="1371"/>
      <c r="PE4" s="1371"/>
      <c r="PF4" s="1371"/>
      <c r="PG4" s="1371"/>
      <c r="PH4" s="1371"/>
      <c r="PI4" s="1371"/>
      <c r="PJ4" s="1371"/>
      <c r="PK4" s="1371"/>
      <c r="PL4" s="1371"/>
      <c r="PM4" s="1371"/>
      <c r="PN4" s="1371"/>
      <c r="PO4" s="1371"/>
      <c r="PP4" s="1371"/>
      <c r="PQ4" s="1371"/>
      <c r="PR4" s="1371"/>
      <c r="PS4" s="1371"/>
      <c r="PT4" s="1371"/>
      <c r="PU4" s="1371"/>
      <c r="PV4" s="1371"/>
      <c r="PW4" s="1371"/>
      <c r="PX4" s="1371"/>
      <c r="PY4" s="1371"/>
      <c r="PZ4" s="1371"/>
      <c r="QA4" s="1371"/>
      <c r="QB4" s="1371"/>
      <c r="QC4" s="1371"/>
      <c r="QD4" s="1371"/>
      <c r="QE4" s="1371"/>
      <c r="QF4" s="1371"/>
      <c r="QG4" s="1371"/>
      <c r="QH4" s="1371"/>
      <c r="QI4" s="1371"/>
      <c r="QJ4" s="1371"/>
      <c r="QK4" s="1371"/>
      <c r="QL4" s="1371"/>
      <c r="QM4" s="1371"/>
      <c r="QN4" s="1371"/>
      <c r="QO4" s="1371"/>
      <c r="QP4" s="1371"/>
      <c r="QQ4" s="1371"/>
      <c r="QR4" s="1371"/>
      <c r="QS4" s="1371"/>
      <c r="QT4" s="1371"/>
      <c r="QU4" s="1371"/>
      <c r="QV4" s="1371"/>
      <c r="QW4" s="1371"/>
      <c r="QX4" s="1371"/>
      <c r="QY4" s="1371"/>
      <c r="QZ4" s="1371"/>
      <c r="RA4" s="1371"/>
      <c r="RB4" s="1371"/>
      <c r="RC4" s="1371"/>
      <c r="RD4" s="1371"/>
      <c r="RE4" s="1371"/>
      <c r="RF4" s="1371"/>
      <c r="RG4" s="1371"/>
      <c r="RH4" s="1371"/>
      <c r="RI4" s="1371"/>
      <c r="RJ4" s="1371"/>
      <c r="RK4" s="1371"/>
      <c r="RL4" s="1371"/>
      <c r="RM4" s="1371"/>
      <c r="RN4" s="1371"/>
      <c r="RO4" s="1371"/>
      <c r="RP4" s="1371"/>
      <c r="RQ4" s="1371"/>
      <c r="RR4" s="1371"/>
      <c r="RS4" s="1371"/>
      <c r="RT4" s="1371"/>
      <c r="RU4" s="1371"/>
      <c r="RV4" s="1371"/>
      <c r="RW4" s="1371"/>
      <c r="RX4" s="1371"/>
      <c r="RY4" s="1371"/>
      <c r="RZ4" s="1371"/>
      <c r="SA4" s="1371"/>
      <c r="SB4" s="1371"/>
      <c r="SC4" s="1371"/>
      <c r="SD4" s="1371"/>
      <c r="SE4" s="1371"/>
      <c r="SF4" s="1371"/>
      <c r="SG4" s="1371"/>
      <c r="SH4" s="1371"/>
      <c r="SI4" s="1371"/>
      <c r="SJ4" s="1371"/>
      <c r="SK4" s="1371"/>
      <c r="SL4" s="1371"/>
      <c r="SM4" s="1371"/>
      <c r="SN4" s="1371"/>
      <c r="SO4" s="1371"/>
      <c r="SP4" s="1371"/>
      <c r="SQ4" s="1371"/>
      <c r="SR4" s="1371"/>
      <c r="SS4" s="1371"/>
      <c r="ST4" s="1371"/>
      <c r="SU4" s="1371"/>
      <c r="SV4" s="1371"/>
      <c r="SW4" s="1371"/>
      <c r="SX4" s="1371"/>
      <c r="SY4" s="1371"/>
      <c r="SZ4" s="1371"/>
      <c r="TA4" s="1371"/>
      <c r="TB4" s="1371"/>
      <c r="TC4" s="1371"/>
      <c r="TD4" s="1371"/>
      <c r="TE4" s="1371"/>
      <c r="TF4" s="1371"/>
      <c r="TG4" s="1371"/>
      <c r="TH4" s="1371"/>
      <c r="TI4" s="1371"/>
      <c r="TJ4" s="1371"/>
      <c r="TK4" s="1371"/>
      <c r="TL4" s="1371"/>
      <c r="TM4" s="1371"/>
      <c r="TN4" s="1371"/>
      <c r="TO4" s="1371"/>
      <c r="TP4" s="1371"/>
      <c r="TQ4" s="1371"/>
      <c r="TR4" s="1371"/>
      <c r="TS4" s="1371"/>
      <c r="TT4" s="1371"/>
      <c r="TU4" s="1371"/>
      <c r="TV4" s="1371"/>
      <c r="TW4" s="1371"/>
      <c r="TX4" s="1371"/>
      <c r="TY4" s="1371"/>
      <c r="TZ4" s="1371"/>
      <c r="UA4" s="1371"/>
      <c r="UB4" s="1371"/>
      <c r="UC4" s="1371"/>
      <c r="UD4" s="1371"/>
      <c r="UE4" s="1371"/>
      <c r="UF4" s="1371"/>
      <c r="UG4" s="1371"/>
      <c r="UH4" s="1371"/>
      <c r="UI4" s="1371"/>
      <c r="UJ4" s="1371"/>
      <c r="UK4" s="1371"/>
      <c r="UL4" s="1371"/>
      <c r="UM4" s="1371"/>
      <c r="UN4" s="1371"/>
      <c r="UO4" s="1371"/>
      <c r="UP4" s="1371"/>
      <c r="UQ4" s="1371"/>
      <c r="UR4" s="1371"/>
      <c r="US4" s="1371"/>
      <c r="UT4" s="1371"/>
      <c r="UU4" s="1371"/>
      <c r="UV4" s="1371"/>
      <c r="UW4" s="1371"/>
      <c r="UX4" s="1371"/>
      <c r="UY4" s="1371"/>
      <c r="UZ4" s="1371"/>
      <c r="VA4" s="1371"/>
      <c r="VB4" s="1371"/>
      <c r="VC4" s="1371"/>
      <c r="VD4" s="1371"/>
      <c r="VE4" s="1371"/>
      <c r="VF4" s="1371"/>
      <c r="VG4" s="1371"/>
      <c r="VH4" s="1371"/>
      <c r="VI4" s="1371"/>
      <c r="VJ4" s="1371"/>
      <c r="VK4" s="1371"/>
      <c r="VL4" s="1371"/>
      <c r="VM4" s="1371"/>
      <c r="VN4" s="1371"/>
      <c r="VO4" s="1371"/>
      <c r="VP4" s="1371"/>
      <c r="VQ4" s="1371"/>
      <c r="VR4" s="1371"/>
      <c r="VS4" s="1371"/>
      <c r="VT4" s="1371"/>
      <c r="VU4" s="1371"/>
      <c r="VV4" s="1371"/>
      <c r="VW4" s="1371"/>
      <c r="VX4" s="1371"/>
      <c r="VY4" s="1371"/>
      <c r="VZ4" s="1371"/>
      <c r="WA4" s="1371"/>
      <c r="WB4" s="1371"/>
      <c r="WC4" s="1371"/>
      <c r="WD4" s="1371"/>
      <c r="WE4" s="1371"/>
      <c r="WF4" s="1371"/>
      <c r="WG4" s="1371"/>
      <c r="WH4" s="1371"/>
      <c r="WI4" s="1371"/>
      <c r="WJ4" s="1371"/>
      <c r="WK4" s="1371"/>
      <c r="WL4" s="1371"/>
      <c r="WM4" s="1371"/>
      <c r="WN4" s="1371"/>
      <c r="WO4" s="1371"/>
      <c r="WP4" s="1371"/>
      <c r="WQ4" s="1371"/>
      <c r="WR4" s="1371"/>
      <c r="WS4" s="1371"/>
      <c r="WT4" s="1371"/>
      <c r="WU4" s="1371"/>
      <c r="WV4" s="1371"/>
      <c r="WW4" s="1371"/>
      <c r="WX4" s="1371"/>
      <c r="WY4" s="1371"/>
      <c r="WZ4" s="1371"/>
      <c r="XA4" s="1371"/>
      <c r="XB4" s="1371"/>
      <c r="XC4" s="1371"/>
      <c r="XD4" s="1371"/>
      <c r="XE4" s="1371"/>
      <c r="XF4" s="1371"/>
      <c r="XG4" s="1371"/>
      <c r="XH4" s="1371"/>
      <c r="XI4" s="1371"/>
      <c r="XJ4" s="1371"/>
      <c r="XK4" s="1371"/>
      <c r="XL4" s="1371"/>
      <c r="XM4" s="1371"/>
      <c r="XN4" s="1371"/>
      <c r="XO4" s="1371"/>
      <c r="XP4" s="1371"/>
      <c r="XQ4" s="1371"/>
      <c r="XR4" s="1371"/>
      <c r="XS4" s="1371"/>
      <c r="XT4" s="1371"/>
      <c r="XU4" s="1371"/>
      <c r="XV4" s="1371"/>
      <c r="XW4" s="1371"/>
      <c r="XX4" s="1371"/>
      <c r="XY4" s="1371"/>
      <c r="XZ4" s="1371"/>
      <c r="YA4" s="1371"/>
      <c r="YB4" s="1371"/>
      <c r="YC4" s="1371"/>
      <c r="YD4" s="1371"/>
      <c r="YE4" s="1371"/>
      <c r="YF4" s="1371"/>
      <c r="YG4" s="1371"/>
      <c r="YH4" s="1371"/>
      <c r="YI4" s="1371"/>
      <c r="YJ4" s="1371"/>
      <c r="YK4" s="1371"/>
      <c r="YL4" s="1371"/>
      <c r="YM4" s="1371"/>
      <c r="YN4" s="1371"/>
      <c r="YO4" s="1371"/>
      <c r="YP4" s="1371"/>
      <c r="YQ4" s="1371"/>
      <c r="YR4" s="1371"/>
      <c r="YS4" s="1371"/>
      <c r="YT4" s="1371"/>
      <c r="YU4" s="1371"/>
      <c r="YV4" s="1371"/>
      <c r="YW4" s="1371"/>
      <c r="YX4" s="1371"/>
      <c r="YY4" s="1371"/>
      <c r="YZ4" s="1371"/>
      <c r="ZA4" s="1371"/>
      <c r="ZB4" s="1371"/>
      <c r="ZC4" s="1371"/>
      <c r="ZD4" s="1371"/>
      <c r="ZE4" s="1371"/>
      <c r="ZF4" s="1371"/>
      <c r="ZG4" s="1371"/>
      <c r="ZH4" s="1371"/>
      <c r="ZI4" s="1371"/>
      <c r="ZJ4" s="1371"/>
      <c r="ZK4" s="1371"/>
      <c r="ZL4" s="1371"/>
      <c r="ZM4" s="1371"/>
      <c r="ZN4" s="1371"/>
      <c r="ZO4" s="1371"/>
      <c r="ZP4" s="1371"/>
      <c r="ZQ4" s="1371"/>
      <c r="ZR4" s="1371"/>
      <c r="ZS4" s="1371"/>
      <c r="ZT4" s="1371"/>
      <c r="ZU4" s="1371"/>
      <c r="ZV4" s="1371"/>
      <c r="ZW4" s="1371"/>
      <c r="ZX4" s="1371"/>
      <c r="ZY4" s="1371"/>
      <c r="ZZ4" s="1371"/>
      <c r="AAA4" s="1371"/>
      <c r="AAB4" s="1371"/>
      <c r="AAC4" s="1371"/>
      <c r="AAD4" s="1371"/>
      <c r="AAE4" s="1371"/>
      <c r="AAF4" s="1371"/>
      <c r="AAG4" s="1371"/>
      <c r="AAH4" s="1371"/>
      <c r="AAI4" s="1371"/>
      <c r="AAJ4" s="1371"/>
      <c r="AAK4" s="1371"/>
      <c r="AAL4" s="1371"/>
      <c r="AAM4" s="1371"/>
      <c r="AAN4" s="1371"/>
      <c r="AAO4" s="1371"/>
      <c r="AAP4" s="1371"/>
      <c r="AAQ4" s="1371"/>
      <c r="AAR4" s="1371"/>
      <c r="AAS4" s="1371"/>
      <c r="AAT4" s="1371"/>
      <c r="AAU4" s="1371"/>
      <c r="AAV4" s="1371"/>
      <c r="AAW4" s="1371"/>
      <c r="AAX4" s="1371"/>
      <c r="AAY4" s="1371"/>
      <c r="AAZ4" s="1371"/>
      <c r="ABA4" s="1371"/>
      <c r="ABB4" s="1371"/>
      <c r="ABC4" s="1371"/>
      <c r="ABD4" s="1371"/>
      <c r="ABE4" s="1371"/>
      <c r="ABF4" s="1371"/>
      <c r="ABG4" s="1371"/>
      <c r="ABH4" s="1371"/>
      <c r="ABI4" s="1371"/>
      <c r="ABJ4" s="1371"/>
      <c r="ABK4" s="1371"/>
      <c r="ABL4" s="1371"/>
      <c r="ABM4" s="1371"/>
      <c r="ABN4" s="1371"/>
      <c r="ABO4" s="1371"/>
      <c r="ABP4" s="1371"/>
      <c r="ABQ4" s="1371"/>
      <c r="ABR4" s="1371"/>
      <c r="ABS4" s="1371"/>
      <c r="ABT4" s="1371"/>
      <c r="ABU4" s="1371"/>
      <c r="ABV4" s="1371"/>
      <c r="ABW4" s="1371"/>
      <c r="ABX4" s="1371"/>
      <c r="ABY4" s="1371"/>
      <c r="ABZ4" s="1371"/>
      <c r="ACA4" s="1371"/>
      <c r="ACB4" s="1371"/>
      <c r="ACC4" s="1371"/>
      <c r="ACD4" s="1371"/>
      <c r="ACE4" s="1371"/>
      <c r="ACF4" s="1371"/>
      <c r="ACG4" s="1371"/>
      <c r="ACH4" s="1371"/>
      <c r="ACI4" s="1371"/>
      <c r="ACJ4" s="1371"/>
      <c r="ACK4" s="1371"/>
      <c r="ACL4" s="1371"/>
      <c r="ACM4" s="1371"/>
      <c r="ACN4" s="1371"/>
      <c r="ACO4" s="1371"/>
      <c r="ACP4" s="1371"/>
      <c r="ACQ4" s="1371"/>
      <c r="ACR4" s="1371"/>
      <c r="ACS4" s="1371"/>
      <c r="ACT4" s="1371"/>
      <c r="ACU4" s="1371"/>
      <c r="ACV4" s="1371"/>
      <c r="ACW4" s="1371"/>
      <c r="ACX4" s="1371"/>
      <c r="ACY4" s="1371"/>
      <c r="ACZ4" s="1371"/>
      <c r="ADA4" s="1371"/>
      <c r="ADB4" s="1371"/>
      <c r="ADC4" s="1371"/>
      <c r="ADD4" s="1371"/>
      <c r="ADE4" s="1371"/>
      <c r="ADF4" s="1371"/>
      <c r="ADG4" s="1371"/>
      <c r="ADH4" s="1371"/>
      <c r="ADI4" s="1371"/>
      <c r="ADJ4" s="1371"/>
      <c r="ADK4" s="1371"/>
      <c r="ADL4" s="1371"/>
      <c r="ADM4" s="1371"/>
      <c r="ADN4" s="1371"/>
      <c r="ADO4" s="1371"/>
      <c r="ADP4" s="1371"/>
      <c r="ADQ4" s="1371"/>
      <c r="ADR4" s="1371"/>
      <c r="ADS4" s="1371"/>
      <c r="ADT4" s="1371"/>
      <c r="ADU4" s="1371"/>
      <c r="ADV4" s="1371"/>
      <c r="ADW4" s="1371"/>
      <c r="ADX4" s="1371"/>
      <c r="ADY4" s="1371"/>
      <c r="ADZ4" s="1371"/>
      <c r="AEA4" s="1371"/>
      <c r="AEB4" s="1371"/>
      <c r="AEC4" s="1371"/>
      <c r="AED4" s="1371"/>
      <c r="AEE4" s="1371"/>
      <c r="AEF4" s="1371"/>
      <c r="AEG4" s="1371"/>
      <c r="AEH4" s="1371"/>
      <c r="AEI4" s="1371"/>
      <c r="AEJ4" s="1371"/>
      <c r="AEK4" s="1371"/>
      <c r="AEL4" s="1371"/>
      <c r="AEM4" s="1371"/>
      <c r="AEN4" s="1371"/>
      <c r="AEO4" s="1371"/>
      <c r="AEP4" s="1371"/>
      <c r="AEQ4" s="1371"/>
      <c r="AER4" s="1371"/>
      <c r="AES4" s="1371"/>
      <c r="AET4" s="1371"/>
      <c r="AEU4" s="1371"/>
      <c r="AEV4" s="1371"/>
      <c r="AEW4" s="1371"/>
      <c r="AEX4" s="1371"/>
      <c r="AEY4" s="1371"/>
      <c r="AEZ4" s="1371"/>
      <c r="AFA4" s="1371"/>
      <c r="AFB4" s="1371"/>
      <c r="AFC4" s="1371"/>
      <c r="AFD4" s="1371"/>
      <c r="AFE4" s="1371"/>
      <c r="AFF4" s="1371"/>
      <c r="AFG4" s="1371"/>
      <c r="AFH4" s="1371"/>
      <c r="AFI4" s="1371"/>
      <c r="AFJ4" s="1371"/>
      <c r="AFK4" s="1371"/>
      <c r="AFL4" s="1371"/>
      <c r="AFM4" s="1371"/>
      <c r="AFN4" s="1371"/>
      <c r="AFO4" s="1371"/>
      <c r="AFP4" s="1371"/>
      <c r="AFQ4" s="1371"/>
      <c r="AFR4" s="1371"/>
      <c r="AFS4" s="1371"/>
      <c r="AFT4" s="1371"/>
      <c r="AFU4" s="1371"/>
      <c r="AFV4" s="1371"/>
      <c r="AFW4" s="1371"/>
      <c r="AFX4" s="1371"/>
      <c r="AFY4" s="1371"/>
      <c r="AFZ4" s="1371"/>
      <c r="AGA4" s="1371"/>
      <c r="AGB4" s="1371"/>
      <c r="AGC4" s="1371"/>
      <c r="AGD4" s="1371"/>
      <c r="AGE4" s="1371"/>
      <c r="AGF4" s="1371"/>
      <c r="AGG4" s="1371"/>
      <c r="AGH4" s="1371"/>
      <c r="AGI4" s="1371"/>
      <c r="AGJ4" s="1371"/>
      <c r="AGK4" s="1371"/>
      <c r="AGL4" s="1371"/>
      <c r="AGM4" s="1371"/>
      <c r="AGN4" s="1371"/>
      <c r="AGO4" s="1371"/>
      <c r="AGP4" s="1371"/>
      <c r="AGQ4" s="1371"/>
      <c r="AGR4" s="1371"/>
      <c r="AGS4" s="1371"/>
      <c r="AGT4" s="1371"/>
      <c r="AGU4" s="1371"/>
      <c r="AGV4" s="1371"/>
      <c r="AGW4" s="1371"/>
      <c r="AGX4" s="1371"/>
      <c r="AGY4" s="1371"/>
      <c r="AGZ4" s="1371"/>
      <c r="AHA4" s="1371"/>
      <c r="AHB4" s="1371"/>
      <c r="AHC4" s="1371"/>
      <c r="AHD4" s="1371"/>
      <c r="AHE4" s="1371"/>
      <c r="AHF4" s="1371"/>
      <c r="AHG4" s="1371"/>
      <c r="AHH4" s="1371"/>
      <c r="AHI4" s="1371"/>
      <c r="AHJ4" s="1371"/>
      <c r="AHK4" s="1371"/>
      <c r="AHL4" s="1371"/>
      <c r="AHM4" s="1371"/>
      <c r="AHN4" s="1371"/>
      <c r="AHO4" s="1371"/>
      <c r="AHP4" s="1371"/>
      <c r="AHQ4" s="1371"/>
      <c r="AHR4" s="1371"/>
      <c r="AHS4" s="1371"/>
      <c r="AHT4" s="1371"/>
      <c r="AHU4" s="1371"/>
      <c r="AHV4" s="1371"/>
      <c r="AHW4" s="1371"/>
      <c r="AHX4" s="1371"/>
      <c r="AHY4" s="1371"/>
      <c r="AHZ4" s="1371"/>
      <c r="AIA4" s="1371"/>
      <c r="AIB4" s="1371"/>
      <c r="AIC4" s="1371"/>
      <c r="AID4" s="1371"/>
      <c r="AIE4" s="1371"/>
      <c r="AIF4" s="1371"/>
      <c r="AIG4" s="1371"/>
      <c r="AIH4" s="1371"/>
      <c r="AII4" s="1371"/>
      <c r="AIJ4" s="1371"/>
      <c r="AIK4" s="1371"/>
      <c r="AIL4" s="1371"/>
      <c r="AIM4" s="1371"/>
      <c r="AIN4" s="1371"/>
      <c r="AIO4" s="1371"/>
      <c r="AIP4" s="1371"/>
      <c r="AIQ4" s="1371"/>
      <c r="AIR4" s="1371"/>
      <c r="AIS4" s="1371"/>
      <c r="AIT4" s="1371"/>
      <c r="AIU4" s="1371"/>
      <c r="AIV4" s="1371"/>
      <c r="AIW4" s="1371"/>
      <c r="AIX4" s="1371"/>
      <c r="AIY4" s="1371"/>
      <c r="AIZ4" s="1371"/>
      <c r="AJA4" s="1371"/>
      <c r="AJB4" s="1371"/>
      <c r="AJC4" s="1371"/>
      <c r="AJD4" s="1371"/>
      <c r="AJE4" s="1371"/>
      <c r="AJF4" s="1371"/>
      <c r="AJG4" s="1371"/>
      <c r="AJH4" s="1371"/>
      <c r="AJI4" s="1371"/>
      <c r="AJJ4" s="1371"/>
      <c r="AJK4" s="1371"/>
      <c r="AJL4" s="1371"/>
      <c r="AJM4" s="1371"/>
      <c r="AJN4" s="1371"/>
      <c r="AJO4" s="1371"/>
      <c r="AJP4" s="1371"/>
      <c r="AJQ4" s="1371"/>
      <c r="AJR4" s="1371"/>
      <c r="AJS4" s="1371"/>
      <c r="AJT4" s="1371"/>
      <c r="AJU4" s="1371"/>
      <c r="AJV4" s="1371"/>
      <c r="AJW4" s="1371"/>
      <c r="AJX4" s="1371"/>
      <c r="AJY4" s="1371"/>
      <c r="AJZ4" s="1371"/>
      <c r="AKA4" s="1371"/>
      <c r="AKB4" s="1371"/>
      <c r="AKC4" s="1371"/>
      <c r="AKD4" s="1371"/>
      <c r="AKE4" s="1371"/>
      <c r="AKF4" s="1371"/>
      <c r="AKG4" s="1371"/>
      <c r="AKH4" s="1371"/>
      <c r="AKI4" s="1371"/>
      <c r="AKJ4" s="1371"/>
      <c r="AKK4" s="1371"/>
      <c r="AKL4" s="1371"/>
      <c r="AKM4" s="1371"/>
      <c r="AKN4" s="1371"/>
      <c r="AKO4" s="1371"/>
      <c r="AKP4" s="1371"/>
      <c r="AKQ4" s="1371"/>
      <c r="AKR4" s="1371"/>
      <c r="AKS4" s="1371"/>
      <c r="AKT4" s="1371"/>
      <c r="AKU4" s="1371"/>
      <c r="AKV4" s="1371"/>
      <c r="AKW4" s="1371"/>
      <c r="AKX4" s="1371"/>
      <c r="AKY4" s="1371"/>
      <c r="AKZ4" s="1371"/>
      <c r="ALA4" s="1371"/>
      <c r="ALB4" s="1371"/>
      <c r="ALC4" s="1371"/>
      <c r="ALD4" s="1371"/>
      <c r="ALE4" s="1371"/>
      <c r="ALF4" s="1371"/>
      <c r="ALG4" s="1371"/>
      <c r="ALH4" s="1371"/>
      <c r="ALI4" s="1371"/>
      <c r="ALJ4" s="1371"/>
      <c r="ALK4" s="1371"/>
      <c r="ALL4" s="1371"/>
      <c r="ALM4" s="1371"/>
      <c r="ALN4" s="1371"/>
      <c r="ALO4" s="1371"/>
      <c r="ALP4" s="1371"/>
      <c r="ALQ4" s="1371"/>
      <c r="ALR4" s="1371"/>
      <c r="ALS4" s="1371"/>
      <c r="ALT4" s="1371"/>
      <c r="ALU4" s="1371"/>
      <c r="ALV4" s="1371"/>
      <c r="ALW4" s="1371"/>
      <c r="ALX4" s="1371"/>
      <c r="ALY4" s="1371"/>
      <c r="ALZ4" s="1371"/>
      <c r="AMA4" s="1371"/>
      <c r="AMB4" s="1371"/>
      <c r="AMC4" s="1371"/>
      <c r="AMD4" s="1371"/>
      <c r="AME4" s="1371"/>
      <c r="AMF4" s="1371"/>
      <c r="AMG4" s="1371"/>
      <c r="AMH4" s="1371"/>
      <c r="AMI4" s="1371"/>
      <c r="AMJ4" s="1371"/>
      <c r="AMK4" s="1371"/>
      <c r="AML4" s="1371"/>
      <c r="AMM4" s="1371"/>
      <c r="AMN4" s="1371"/>
      <c r="AMO4" s="1371"/>
      <c r="AMP4" s="1371"/>
      <c r="AMQ4" s="1371"/>
      <c r="AMR4" s="1371"/>
      <c r="AMS4" s="1371"/>
      <c r="AMT4" s="1371"/>
      <c r="AMU4" s="1371"/>
      <c r="AMV4" s="1371"/>
      <c r="AMW4" s="1371"/>
      <c r="AMX4" s="1371"/>
      <c r="AMY4" s="1371"/>
      <c r="AMZ4" s="1371"/>
      <c r="ANA4" s="1371"/>
      <c r="ANB4" s="1371"/>
      <c r="ANC4" s="1371"/>
      <c r="AND4" s="1371"/>
      <c r="ANE4" s="1371"/>
      <c r="ANF4" s="1371"/>
      <c r="ANG4" s="1371"/>
      <c r="ANH4" s="1371"/>
      <c r="ANI4" s="1371"/>
      <c r="ANJ4" s="1371"/>
      <c r="ANK4" s="1371"/>
      <c r="ANL4" s="1371"/>
      <c r="ANM4" s="1371"/>
      <c r="ANN4" s="1371"/>
      <c r="ANO4" s="1371"/>
      <c r="ANP4" s="1371"/>
      <c r="ANQ4" s="1371"/>
      <c r="ANR4" s="1371"/>
      <c r="ANS4" s="1371"/>
      <c r="ANT4" s="1371"/>
      <c r="ANU4" s="1371"/>
      <c r="ANV4" s="1371"/>
      <c r="ANW4" s="1371"/>
      <c r="ANX4" s="1371"/>
      <c r="ANY4" s="1371"/>
      <c r="ANZ4" s="1371"/>
      <c r="AOA4" s="1371"/>
      <c r="AOB4" s="1371"/>
      <c r="AOC4" s="1371"/>
      <c r="AOD4" s="1371"/>
      <c r="AOE4" s="1371"/>
      <c r="AOF4" s="1371"/>
      <c r="AOG4" s="1371"/>
      <c r="AOH4" s="1371"/>
      <c r="AOI4" s="1371"/>
      <c r="AOJ4" s="1371"/>
      <c r="AOK4" s="1371"/>
      <c r="AOL4" s="1371"/>
      <c r="AOM4" s="1371"/>
      <c r="AON4" s="1371"/>
      <c r="AOO4" s="1371"/>
      <c r="AOP4" s="1371"/>
      <c r="AOQ4" s="1371"/>
      <c r="AOR4" s="1371"/>
      <c r="AOS4" s="1371"/>
      <c r="AOT4" s="1371"/>
      <c r="AOU4" s="1371"/>
      <c r="AOV4" s="1371"/>
      <c r="AOW4" s="1371"/>
      <c r="AOX4" s="1371"/>
      <c r="AOY4" s="1371"/>
      <c r="AOZ4" s="1371"/>
      <c r="APA4" s="1371"/>
      <c r="APB4" s="1371"/>
      <c r="APC4" s="1371"/>
      <c r="APD4" s="1371"/>
      <c r="APE4" s="1371"/>
      <c r="APF4" s="1371"/>
      <c r="APG4" s="1371"/>
      <c r="APH4" s="1371"/>
      <c r="API4" s="1371"/>
      <c r="APJ4" s="1371"/>
      <c r="APK4" s="1371"/>
      <c r="APL4" s="1371"/>
      <c r="APM4" s="1371"/>
      <c r="APN4" s="1371"/>
      <c r="APO4" s="1371"/>
      <c r="APP4" s="1371"/>
      <c r="APQ4" s="1371"/>
      <c r="APR4" s="1371"/>
      <c r="APS4" s="1371"/>
      <c r="APT4" s="1371"/>
      <c r="APU4" s="1371"/>
      <c r="APV4" s="1371"/>
      <c r="APW4" s="1371"/>
      <c r="APX4" s="1371"/>
      <c r="APY4" s="1371"/>
      <c r="APZ4" s="1371"/>
      <c r="AQA4" s="1371"/>
      <c r="AQB4" s="1371"/>
      <c r="AQC4" s="1371"/>
      <c r="AQD4" s="1371"/>
      <c r="AQE4" s="1371"/>
      <c r="AQF4" s="1371"/>
      <c r="AQG4" s="1371"/>
      <c r="AQH4" s="1371"/>
      <c r="AQI4" s="1371"/>
      <c r="AQJ4" s="1371"/>
      <c r="AQK4" s="1371"/>
      <c r="AQL4" s="1371"/>
      <c r="AQM4" s="1371"/>
      <c r="AQN4" s="1371"/>
      <c r="AQO4" s="1371"/>
      <c r="AQP4" s="1371"/>
      <c r="AQQ4" s="1371"/>
      <c r="AQR4" s="1371"/>
      <c r="AQS4" s="1371"/>
      <c r="AQT4" s="1371"/>
      <c r="AQU4" s="1371"/>
      <c r="AQV4" s="1371"/>
      <c r="AQW4" s="1371"/>
      <c r="AQX4" s="1371"/>
      <c r="AQY4" s="1371"/>
      <c r="AQZ4" s="1371"/>
      <c r="ARA4" s="1371"/>
      <c r="ARB4" s="1371"/>
      <c r="ARC4" s="1371"/>
      <c r="ARD4" s="1371"/>
      <c r="ARE4" s="1371"/>
      <c r="ARF4" s="1371"/>
      <c r="ARG4" s="1371"/>
      <c r="ARH4" s="1371"/>
      <c r="ARI4" s="1371"/>
      <c r="ARJ4" s="1371"/>
      <c r="ARK4" s="1371"/>
      <c r="ARL4" s="1371"/>
      <c r="ARM4" s="1371"/>
      <c r="ARN4" s="1371"/>
      <c r="ARO4" s="1371"/>
      <c r="ARP4" s="1371"/>
      <c r="ARQ4" s="1371"/>
      <c r="ARR4" s="1371"/>
      <c r="ARS4" s="1371"/>
      <c r="ART4" s="1371"/>
      <c r="ARU4" s="1371"/>
      <c r="ARV4" s="1371"/>
      <c r="ARW4" s="1371"/>
      <c r="ARX4" s="1371"/>
      <c r="ARY4" s="1371"/>
      <c r="ARZ4" s="1371"/>
      <c r="ASA4" s="1371"/>
      <c r="ASB4" s="1371"/>
      <c r="ASC4" s="1371"/>
      <c r="ASD4" s="1371"/>
      <c r="ASE4" s="1371"/>
      <c r="ASF4" s="1371"/>
      <c r="ASG4" s="1371"/>
      <c r="ASH4" s="1371"/>
      <c r="ASI4" s="1371"/>
      <c r="ASJ4" s="1371"/>
      <c r="ASK4" s="1371"/>
      <c r="ASL4" s="1371"/>
      <c r="ASM4" s="1371"/>
      <c r="ASN4" s="1371"/>
      <c r="ASO4" s="1371"/>
      <c r="ASP4" s="1371"/>
      <c r="ASQ4" s="1371"/>
      <c r="ASR4" s="1371"/>
      <c r="ASS4" s="1371"/>
      <c r="AST4" s="1371"/>
      <c r="ASU4" s="1371"/>
      <c r="ASV4" s="1371"/>
      <c r="ASW4" s="1371"/>
      <c r="ASX4" s="1371"/>
      <c r="ASY4" s="1371"/>
      <c r="ASZ4" s="1371"/>
      <c r="ATA4" s="1371"/>
      <c r="ATB4" s="1371"/>
      <c r="ATC4" s="1371"/>
      <c r="ATD4" s="1371"/>
      <c r="ATE4" s="1371"/>
      <c r="ATF4" s="1371"/>
      <c r="ATG4" s="1371"/>
      <c r="ATH4" s="1371"/>
      <c r="ATI4" s="1371"/>
      <c r="ATJ4" s="1371"/>
      <c r="ATK4" s="1371"/>
      <c r="ATL4" s="1371"/>
      <c r="ATM4" s="1371"/>
      <c r="ATN4" s="1371"/>
      <c r="ATO4" s="1371"/>
      <c r="ATP4" s="1371"/>
      <c r="ATQ4" s="1371"/>
      <c r="ATR4" s="1371"/>
      <c r="ATS4" s="1371"/>
      <c r="ATT4" s="1371"/>
      <c r="ATU4" s="1371"/>
      <c r="ATV4" s="1371"/>
      <c r="ATW4" s="1371"/>
      <c r="ATX4" s="1371"/>
      <c r="ATY4" s="1371"/>
      <c r="ATZ4" s="1371"/>
      <c r="AUA4" s="1371"/>
      <c r="AUB4" s="1371"/>
      <c r="AUC4" s="1371"/>
      <c r="AUD4" s="1371"/>
      <c r="AUE4" s="1371"/>
      <c r="AUF4" s="1371"/>
      <c r="AUG4" s="1371"/>
      <c r="AUH4" s="1371"/>
      <c r="AUI4" s="1371"/>
      <c r="AUJ4" s="1371"/>
      <c r="AUK4" s="1371"/>
      <c r="AUL4" s="1371"/>
      <c r="AUM4" s="1371"/>
      <c r="AUN4" s="1371"/>
      <c r="AUO4" s="1371"/>
      <c r="AUP4" s="1371"/>
      <c r="AUQ4" s="1371"/>
      <c r="AUR4" s="1371"/>
      <c r="AUS4" s="1371"/>
      <c r="AUT4" s="1371"/>
      <c r="AUU4" s="1371"/>
      <c r="AUV4" s="1371"/>
      <c r="AUW4" s="1371"/>
      <c r="AUX4" s="1371"/>
      <c r="AUY4" s="1371"/>
      <c r="AUZ4" s="1371"/>
      <c r="AVA4" s="1371"/>
      <c r="AVB4" s="1371"/>
      <c r="AVC4" s="1371"/>
      <c r="AVD4" s="1371"/>
      <c r="AVE4" s="1371"/>
      <c r="AVF4" s="1371"/>
      <c r="AVG4" s="1371"/>
      <c r="AVH4" s="1371"/>
      <c r="AVI4" s="1371"/>
      <c r="AVJ4" s="1371"/>
      <c r="AVK4" s="1371"/>
      <c r="AVL4" s="1371"/>
      <c r="AVM4" s="1371"/>
      <c r="AVN4" s="1371"/>
      <c r="AVO4" s="1371"/>
      <c r="AVP4" s="1371"/>
      <c r="AVQ4" s="1371"/>
      <c r="AVR4" s="1371"/>
      <c r="AVS4" s="1371"/>
      <c r="AVT4" s="1371"/>
      <c r="AVU4" s="1371"/>
      <c r="AVV4" s="1371"/>
      <c r="AVW4" s="1371"/>
      <c r="AVX4" s="1371"/>
      <c r="AVY4" s="1371"/>
      <c r="AVZ4" s="1371"/>
      <c r="AWA4" s="1371"/>
      <c r="AWB4" s="1371"/>
      <c r="AWC4" s="1371"/>
      <c r="AWD4" s="1371"/>
      <c r="AWE4" s="1371"/>
      <c r="AWF4" s="1371"/>
      <c r="AWG4" s="1371"/>
      <c r="AWH4" s="1371"/>
      <c r="AWI4" s="1371"/>
      <c r="AWJ4" s="1371"/>
      <c r="AWK4" s="1371"/>
      <c r="AWL4" s="1371"/>
      <c r="AWM4" s="1371"/>
      <c r="AWN4" s="1371"/>
      <c r="AWO4" s="1371"/>
      <c r="AWP4" s="1371"/>
      <c r="AWQ4" s="1371"/>
      <c r="AWR4" s="1371"/>
      <c r="AWS4" s="1371"/>
      <c r="AWT4" s="1371"/>
      <c r="AWU4" s="1371"/>
      <c r="AWV4" s="1371"/>
      <c r="AWW4" s="1371"/>
      <c r="AWX4" s="1371"/>
      <c r="AWY4" s="1371"/>
      <c r="AWZ4" s="1371"/>
      <c r="AXA4" s="1371"/>
      <c r="AXB4" s="1371"/>
      <c r="AXC4" s="1371"/>
      <c r="AXD4" s="1371"/>
      <c r="AXE4" s="1371"/>
      <c r="AXF4" s="1371"/>
      <c r="AXG4" s="1371"/>
      <c r="AXH4" s="1371"/>
      <c r="AXI4" s="1371"/>
      <c r="AXJ4" s="1371"/>
      <c r="AXK4" s="1371"/>
      <c r="AXL4" s="1371"/>
      <c r="AXM4" s="1371"/>
      <c r="AXN4" s="1371"/>
      <c r="AXO4" s="1371"/>
      <c r="AXP4" s="1371"/>
      <c r="AXQ4" s="1371"/>
      <c r="AXR4" s="1371"/>
      <c r="AXS4" s="1371"/>
      <c r="AXT4" s="1371"/>
      <c r="AXU4" s="1371"/>
      <c r="AXV4" s="1371"/>
      <c r="AXW4" s="1371"/>
      <c r="AXX4" s="1371"/>
      <c r="AXY4" s="1371"/>
      <c r="AXZ4" s="1371"/>
      <c r="AYA4" s="1371"/>
      <c r="AYB4" s="1371"/>
      <c r="AYC4" s="1371"/>
      <c r="AYD4" s="1371"/>
      <c r="AYE4" s="1371"/>
      <c r="AYF4" s="1371"/>
      <c r="AYG4" s="1371"/>
      <c r="AYH4" s="1371"/>
      <c r="AYI4" s="1371"/>
      <c r="AYJ4" s="1371"/>
      <c r="AYK4" s="1371"/>
      <c r="AYL4" s="1371"/>
      <c r="AYM4" s="1371"/>
      <c r="AYN4" s="1371"/>
      <c r="AYO4" s="1371"/>
      <c r="AYP4" s="1371"/>
      <c r="AYQ4" s="1371"/>
      <c r="AYR4" s="1371"/>
      <c r="AYS4" s="1371"/>
      <c r="AYT4" s="1371"/>
      <c r="AYU4" s="1371"/>
      <c r="AYV4" s="1371"/>
      <c r="AYW4" s="1371"/>
      <c r="AYX4" s="1371"/>
      <c r="AYY4" s="1371"/>
      <c r="AYZ4" s="1371"/>
      <c r="AZA4" s="1371"/>
      <c r="AZB4" s="1371"/>
      <c r="AZC4" s="1371"/>
      <c r="AZD4" s="1371"/>
      <c r="AZE4" s="1371"/>
      <c r="AZF4" s="1371"/>
      <c r="AZG4" s="1371"/>
      <c r="AZH4" s="1371"/>
      <c r="AZI4" s="1371"/>
      <c r="AZJ4" s="1371"/>
      <c r="AZK4" s="1371"/>
      <c r="AZL4" s="1371"/>
      <c r="AZM4" s="1371"/>
      <c r="AZN4" s="1371"/>
      <c r="AZO4" s="1371"/>
      <c r="AZP4" s="1371"/>
      <c r="AZQ4" s="1371"/>
      <c r="AZR4" s="1371"/>
      <c r="AZS4" s="1371"/>
      <c r="AZT4" s="1371"/>
      <c r="AZU4" s="1371"/>
      <c r="AZV4" s="1371"/>
      <c r="AZW4" s="1371"/>
      <c r="AZX4" s="1371"/>
      <c r="AZY4" s="1371"/>
      <c r="AZZ4" s="1371"/>
      <c r="BAA4" s="1371"/>
      <c r="BAB4" s="1371"/>
      <c r="BAC4" s="1371"/>
      <c r="BAD4" s="1371"/>
      <c r="BAE4" s="1371"/>
      <c r="BAF4" s="1371"/>
      <c r="BAG4" s="1371"/>
      <c r="BAH4" s="1371"/>
      <c r="BAI4" s="1371"/>
      <c r="BAJ4" s="1371"/>
      <c r="BAK4" s="1371"/>
      <c r="BAL4" s="1371"/>
      <c r="BAM4" s="1371"/>
      <c r="BAN4" s="1371"/>
      <c r="BAO4" s="1371"/>
      <c r="BAP4" s="1371"/>
      <c r="BAQ4" s="1371"/>
      <c r="BAR4" s="1371"/>
      <c r="BAS4" s="1371"/>
      <c r="BAT4" s="1371"/>
      <c r="BAU4" s="1371"/>
      <c r="BAV4" s="1371"/>
      <c r="BAW4" s="1371"/>
      <c r="BAX4" s="1371"/>
      <c r="BAY4" s="1371"/>
      <c r="BAZ4" s="1371"/>
      <c r="BBA4" s="1371"/>
      <c r="BBB4" s="1371"/>
      <c r="BBC4" s="1371"/>
      <c r="BBD4" s="1371"/>
      <c r="BBE4" s="1371"/>
      <c r="BBF4" s="1371"/>
      <c r="BBG4" s="1371"/>
      <c r="BBH4" s="1371"/>
      <c r="BBI4" s="1371"/>
      <c r="BBJ4" s="1371"/>
      <c r="BBK4" s="1371"/>
      <c r="BBL4" s="1371"/>
      <c r="BBM4" s="1371"/>
      <c r="BBN4" s="1371"/>
      <c r="BBO4" s="1371"/>
      <c r="BBP4" s="1371"/>
      <c r="BBQ4" s="1371"/>
      <c r="BBR4" s="1371"/>
      <c r="BBS4" s="1371"/>
      <c r="BBT4" s="1371"/>
      <c r="BBU4" s="1371"/>
      <c r="BBV4" s="1371"/>
      <c r="BBW4" s="1371"/>
      <c r="BBX4" s="1371"/>
      <c r="BBY4" s="1371"/>
      <c r="BBZ4" s="1371"/>
      <c r="BCA4" s="1371"/>
      <c r="BCB4" s="1371"/>
      <c r="BCC4" s="1371"/>
      <c r="BCD4" s="1371"/>
      <c r="BCE4" s="1371"/>
      <c r="BCF4" s="1371"/>
      <c r="BCG4" s="1371"/>
      <c r="BCH4" s="1371"/>
      <c r="BCI4" s="1371"/>
      <c r="BCJ4" s="1371"/>
      <c r="BCK4" s="1371"/>
      <c r="BCL4" s="1371"/>
      <c r="BCM4" s="1371"/>
      <c r="BCN4" s="1371"/>
      <c r="BCO4" s="1371"/>
      <c r="BCP4" s="1371"/>
      <c r="BCQ4" s="1371"/>
      <c r="BCR4" s="1371"/>
      <c r="BCS4" s="1371"/>
      <c r="BCT4" s="1371"/>
      <c r="BCU4" s="1371"/>
      <c r="BCV4" s="1371"/>
      <c r="BCW4" s="1371"/>
      <c r="BCX4" s="1371"/>
      <c r="BCY4" s="1371"/>
      <c r="BCZ4" s="1371"/>
      <c r="BDA4" s="1371"/>
      <c r="BDB4" s="1371"/>
      <c r="BDC4" s="1371"/>
      <c r="BDD4" s="1371"/>
      <c r="BDE4" s="1371"/>
      <c r="BDF4" s="1371"/>
      <c r="BDG4" s="1371"/>
      <c r="BDH4" s="1371"/>
      <c r="BDI4" s="1371"/>
      <c r="BDJ4" s="1371"/>
      <c r="BDK4" s="1371"/>
      <c r="BDL4" s="1371"/>
      <c r="BDM4" s="1371"/>
      <c r="BDN4" s="1371"/>
      <c r="BDO4" s="1371"/>
      <c r="BDP4" s="1371"/>
      <c r="BDQ4" s="1371"/>
      <c r="BDR4" s="1371"/>
      <c r="BDS4" s="1371"/>
      <c r="BDT4" s="1371"/>
      <c r="BDU4" s="1371"/>
      <c r="BDV4" s="1371"/>
      <c r="BDW4" s="1371"/>
      <c r="BDX4" s="1371"/>
      <c r="BDY4" s="1371"/>
      <c r="BDZ4" s="1371"/>
      <c r="BEA4" s="1371"/>
      <c r="BEB4" s="1371"/>
      <c r="BEC4" s="1371"/>
      <c r="BED4" s="1371"/>
      <c r="BEE4" s="1371"/>
      <c r="BEF4" s="1371"/>
      <c r="BEG4" s="1371"/>
      <c r="BEH4" s="1371"/>
      <c r="BEI4" s="1371"/>
      <c r="BEJ4" s="1371"/>
      <c r="BEK4" s="1371"/>
      <c r="BEL4" s="1371"/>
      <c r="BEM4" s="1371"/>
      <c r="BEN4" s="1371"/>
      <c r="BEO4" s="1371"/>
      <c r="BEP4" s="1371"/>
      <c r="BEQ4" s="1371"/>
      <c r="BER4" s="1371"/>
      <c r="BES4" s="1371"/>
      <c r="BET4" s="1371"/>
      <c r="BEU4" s="1371"/>
      <c r="BEV4" s="1371"/>
      <c r="BEW4" s="1371"/>
      <c r="BEX4" s="1371"/>
      <c r="BEY4" s="1371"/>
      <c r="BEZ4" s="1371"/>
      <c r="BFA4" s="1371"/>
      <c r="BFB4" s="1371"/>
      <c r="BFC4" s="1371"/>
      <c r="BFD4" s="1371"/>
      <c r="BFE4" s="1371"/>
      <c r="BFF4" s="1371"/>
      <c r="BFG4" s="1371"/>
      <c r="BFH4" s="1371"/>
      <c r="BFI4" s="1371"/>
      <c r="BFJ4" s="1371"/>
      <c r="BFK4" s="1371"/>
      <c r="BFL4" s="1371"/>
      <c r="BFM4" s="1371"/>
      <c r="BFN4" s="1371"/>
      <c r="BFO4" s="1371"/>
      <c r="BFP4" s="1371"/>
      <c r="BFQ4" s="1371"/>
      <c r="BFR4" s="1371"/>
      <c r="BFS4" s="1371"/>
      <c r="BFT4" s="1371"/>
      <c r="BFU4" s="1371"/>
      <c r="BFV4" s="1371"/>
      <c r="BFW4" s="1371"/>
      <c r="BFX4" s="1371"/>
      <c r="BFY4" s="1371"/>
      <c r="BFZ4" s="1371"/>
      <c r="BGA4" s="1371"/>
      <c r="BGB4" s="1371"/>
      <c r="BGC4" s="1371"/>
      <c r="BGD4" s="1371"/>
      <c r="BGE4" s="1371"/>
      <c r="BGF4" s="1371"/>
      <c r="BGG4" s="1371"/>
      <c r="BGH4" s="1371"/>
      <c r="BGI4" s="1371"/>
      <c r="BGJ4" s="1371"/>
      <c r="BGK4" s="1371"/>
      <c r="BGL4" s="1371"/>
      <c r="BGM4" s="1371"/>
      <c r="BGN4" s="1371"/>
      <c r="BGO4" s="1371"/>
      <c r="BGP4" s="1371"/>
      <c r="BGQ4" s="1371"/>
      <c r="BGR4" s="1371"/>
      <c r="BGS4" s="1371"/>
      <c r="BGT4" s="1371"/>
      <c r="BGU4" s="1371"/>
      <c r="BGV4" s="1371"/>
      <c r="BGW4" s="1371"/>
      <c r="BGX4" s="1371"/>
      <c r="BGY4" s="1371"/>
      <c r="BGZ4" s="1371"/>
      <c r="BHA4" s="1371"/>
      <c r="BHB4" s="1371"/>
      <c r="BHC4" s="1371"/>
      <c r="BHD4" s="1371"/>
      <c r="BHE4" s="1371"/>
      <c r="BHF4" s="1371"/>
      <c r="BHG4" s="1371"/>
      <c r="BHH4" s="1371"/>
      <c r="BHI4" s="1371"/>
      <c r="BHJ4" s="1371"/>
      <c r="BHK4" s="1371"/>
      <c r="BHL4" s="1371"/>
      <c r="BHM4" s="1371"/>
      <c r="BHN4" s="1371"/>
      <c r="BHO4" s="1371"/>
      <c r="BHP4" s="1371"/>
      <c r="BHQ4" s="1371"/>
      <c r="BHR4" s="1371"/>
      <c r="BHS4" s="1371"/>
      <c r="BHT4" s="1371"/>
      <c r="BHU4" s="1371"/>
      <c r="BHV4" s="1371"/>
      <c r="BHW4" s="1371"/>
      <c r="BHX4" s="1371"/>
      <c r="BHY4" s="1371"/>
      <c r="BHZ4" s="1371"/>
      <c r="BIA4" s="1371"/>
      <c r="BIB4" s="1371"/>
      <c r="BIC4" s="1371"/>
      <c r="BID4" s="1371"/>
      <c r="BIE4" s="1371"/>
      <c r="BIF4" s="1371"/>
      <c r="BIG4" s="1371"/>
      <c r="BIH4" s="1371"/>
      <c r="BII4" s="1371"/>
      <c r="BIJ4" s="1371"/>
      <c r="BIK4" s="1371"/>
      <c r="BIL4" s="1371"/>
      <c r="BIM4" s="1371"/>
      <c r="BIN4" s="1371"/>
      <c r="BIO4" s="1371"/>
      <c r="BIP4" s="1371"/>
      <c r="BIQ4" s="1371"/>
      <c r="BIR4" s="1371"/>
      <c r="BIS4" s="1371"/>
      <c r="BIT4" s="1371"/>
      <c r="BIU4" s="1371"/>
      <c r="BIV4" s="1371"/>
      <c r="BIW4" s="1371"/>
      <c r="BIX4" s="1371"/>
      <c r="BIY4" s="1371"/>
      <c r="BIZ4" s="1371"/>
      <c r="BJA4" s="1371"/>
      <c r="BJB4" s="1371"/>
      <c r="BJC4" s="1371"/>
      <c r="BJD4" s="1371"/>
      <c r="BJE4" s="1371"/>
      <c r="BJF4" s="1371"/>
      <c r="BJG4" s="1371"/>
      <c r="BJH4" s="1371"/>
      <c r="BJI4" s="1371"/>
      <c r="BJJ4" s="1371"/>
      <c r="BJK4" s="1371"/>
      <c r="BJL4" s="1371"/>
      <c r="BJM4" s="1371"/>
      <c r="BJN4" s="1371"/>
      <c r="BJO4" s="1371"/>
      <c r="BJP4" s="1371"/>
      <c r="BJQ4" s="1371"/>
      <c r="BJR4" s="1371"/>
      <c r="BJS4" s="1371"/>
      <c r="BJT4" s="1371"/>
      <c r="BJU4" s="1371"/>
      <c r="BJV4" s="1371"/>
      <c r="BJW4" s="1371"/>
      <c r="BJX4" s="1371"/>
      <c r="BJY4" s="1371"/>
      <c r="BJZ4" s="1371"/>
      <c r="BKA4" s="1371"/>
      <c r="BKB4" s="1371"/>
      <c r="BKC4" s="1371"/>
      <c r="BKD4" s="1371"/>
      <c r="BKE4" s="1371"/>
      <c r="BKF4" s="1371"/>
      <c r="BKG4" s="1371"/>
      <c r="BKH4" s="1371"/>
      <c r="BKI4" s="1371"/>
      <c r="BKJ4" s="1371"/>
      <c r="BKK4" s="1371"/>
      <c r="BKL4" s="1371"/>
      <c r="BKM4" s="1371"/>
      <c r="BKN4" s="1371"/>
      <c r="BKO4" s="1371"/>
      <c r="BKP4" s="1371"/>
      <c r="BKQ4" s="1371"/>
      <c r="BKR4" s="1371"/>
      <c r="BKS4" s="1371"/>
      <c r="BKT4" s="1371"/>
      <c r="BKU4" s="1371"/>
      <c r="BKV4" s="1371"/>
      <c r="BKW4" s="1371"/>
      <c r="BKX4" s="1371"/>
      <c r="BKY4" s="1371"/>
      <c r="BKZ4" s="1371"/>
      <c r="BLA4" s="1371"/>
      <c r="BLB4" s="1371"/>
      <c r="BLC4" s="1371"/>
      <c r="BLD4" s="1371"/>
      <c r="BLE4" s="1371"/>
      <c r="BLF4" s="1371"/>
      <c r="BLG4" s="1371"/>
      <c r="BLH4" s="1371"/>
      <c r="BLI4" s="1371"/>
      <c r="BLJ4" s="1371"/>
      <c r="BLK4" s="1371"/>
      <c r="BLL4" s="1371"/>
      <c r="BLM4" s="1371"/>
      <c r="BLN4" s="1371"/>
      <c r="BLO4" s="1371"/>
      <c r="BLP4" s="1371"/>
      <c r="BLQ4" s="1371"/>
      <c r="BLR4" s="1371"/>
      <c r="BLS4" s="1371"/>
      <c r="BLT4" s="1371"/>
      <c r="BLU4" s="1371"/>
      <c r="BLV4" s="1371"/>
      <c r="BLW4" s="1371"/>
      <c r="BLX4" s="1371"/>
      <c r="BLY4" s="1371"/>
      <c r="BLZ4" s="1371"/>
      <c r="BMA4" s="1371"/>
      <c r="BMB4" s="1371"/>
      <c r="BMC4" s="1371"/>
      <c r="BMD4" s="1371"/>
      <c r="BME4" s="1371"/>
      <c r="BMF4" s="1371"/>
      <c r="BMG4" s="1371"/>
      <c r="BMH4" s="1371"/>
      <c r="BMI4" s="1371"/>
      <c r="BMJ4" s="1371"/>
      <c r="BMK4" s="1371"/>
      <c r="BML4" s="1371"/>
      <c r="BMM4" s="1371"/>
      <c r="BMN4" s="1371"/>
      <c r="BMO4" s="1371"/>
      <c r="BMP4" s="1371"/>
      <c r="BMQ4" s="1371"/>
      <c r="BMR4" s="1371"/>
      <c r="BMS4" s="1371"/>
      <c r="BMT4" s="1371"/>
      <c r="BMU4" s="1371"/>
      <c r="BMV4" s="1371"/>
      <c r="BMW4" s="1371"/>
      <c r="BMX4" s="1371"/>
      <c r="BMY4" s="1371"/>
      <c r="BMZ4" s="1371"/>
      <c r="BNA4" s="1371"/>
      <c r="BNB4" s="1371"/>
      <c r="BNC4" s="1371"/>
      <c r="BND4" s="1371"/>
      <c r="BNE4" s="1371"/>
      <c r="BNF4" s="1371"/>
      <c r="BNG4" s="1371"/>
      <c r="BNH4" s="1371"/>
      <c r="BNI4" s="1371"/>
      <c r="BNJ4" s="1371"/>
      <c r="BNK4" s="1371"/>
      <c r="BNL4" s="1371"/>
      <c r="BNM4" s="1371"/>
      <c r="BNN4" s="1371"/>
      <c r="BNO4" s="1371"/>
      <c r="BNP4" s="1371"/>
      <c r="BNQ4" s="1371"/>
      <c r="BNR4" s="1371"/>
      <c r="BNS4" s="1371"/>
      <c r="BNT4" s="1371"/>
      <c r="BNU4" s="1371"/>
      <c r="BNV4" s="1371"/>
      <c r="BNW4" s="1371"/>
      <c r="BNX4" s="1371"/>
      <c r="BNY4" s="1371"/>
      <c r="BNZ4" s="1371"/>
      <c r="BOA4" s="1371"/>
      <c r="BOB4" s="1371"/>
      <c r="BOC4" s="1371"/>
      <c r="BOD4" s="1371"/>
      <c r="BOE4" s="1371"/>
      <c r="BOF4" s="1371"/>
      <c r="BOG4" s="1371"/>
      <c r="BOH4" s="1371"/>
      <c r="BOI4" s="1371"/>
      <c r="BOJ4" s="1371"/>
      <c r="BOK4" s="1371"/>
      <c r="BOL4" s="1371"/>
      <c r="BOM4" s="1371"/>
      <c r="BON4" s="1371"/>
      <c r="BOO4" s="1371"/>
      <c r="BOP4" s="1371"/>
      <c r="BOQ4" s="1371"/>
      <c r="BOR4" s="1371"/>
      <c r="BOS4" s="1371"/>
      <c r="BOT4" s="1371"/>
      <c r="BOU4" s="1371"/>
      <c r="BOV4" s="1371"/>
      <c r="BOW4" s="1371"/>
      <c r="BOX4" s="1371"/>
      <c r="BOY4" s="1371"/>
      <c r="BOZ4" s="1371"/>
      <c r="BPA4" s="1371"/>
      <c r="BPB4" s="1371"/>
      <c r="BPC4" s="1371"/>
      <c r="BPD4" s="1371"/>
      <c r="BPE4" s="1371"/>
      <c r="BPF4" s="1371"/>
      <c r="BPG4" s="1371"/>
      <c r="BPH4" s="1371"/>
      <c r="BPI4" s="1371"/>
      <c r="BPJ4" s="1371"/>
      <c r="BPK4" s="1371"/>
      <c r="BPL4" s="1371"/>
      <c r="BPM4" s="1371"/>
      <c r="BPN4" s="1371"/>
      <c r="BPO4" s="1371"/>
      <c r="BPP4" s="1371"/>
      <c r="BPQ4" s="1371"/>
      <c r="BPR4" s="1371"/>
      <c r="BPS4" s="1371"/>
      <c r="BPT4" s="1371"/>
      <c r="BPU4" s="1371"/>
      <c r="BPV4" s="1371"/>
      <c r="BPW4" s="1371"/>
      <c r="BPX4" s="1371"/>
      <c r="BPY4" s="1371"/>
      <c r="BPZ4" s="1371"/>
      <c r="BQA4" s="1371"/>
      <c r="BQB4" s="1371"/>
      <c r="BQC4" s="1371"/>
      <c r="BQD4" s="1371"/>
      <c r="BQE4" s="1371"/>
      <c r="BQF4" s="1371"/>
      <c r="BQG4" s="1371"/>
      <c r="BQH4" s="1371"/>
      <c r="BQI4" s="1371"/>
      <c r="BQJ4" s="1371"/>
      <c r="BQK4" s="1371"/>
      <c r="BQL4" s="1371"/>
      <c r="BQM4" s="1371"/>
      <c r="BQN4" s="1371"/>
      <c r="BQO4" s="1371"/>
      <c r="BQP4" s="1371"/>
      <c r="BQQ4" s="1371"/>
      <c r="BQR4" s="1371"/>
      <c r="BQS4" s="1371"/>
      <c r="BQT4" s="1371"/>
      <c r="BQU4" s="1371"/>
      <c r="BQV4" s="1371"/>
      <c r="BQW4" s="1371"/>
      <c r="BQX4" s="1371"/>
      <c r="BQY4" s="1371"/>
      <c r="BQZ4" s="1371"/>
      <c r="BRA4" s="1371"/>
      <c r="BRB4" s="1371"/>
      <c r="BRC4" s="1371"/>
      <c r="BRD4" s="1371"/>
      <c r="BRE4" s="1371"/>
      <c r="BRF4" s="1371"/>
      <c r="BRG4" s="1371"/>
      <c r="BRH4" s="1371"/>
      <c r="BRI4" s="1371"/>
      <c r="BRJ4" s="1371"/>
      <c r="BRK4" s="1371"/>
      <c r="BRL4" s="1371"/>
      <c r="BRM4" s="1371"/>
      <c r="BRN4" s="1371"/>
      <c r="BRO4" s="1371"/>
      <c r="BRP4" s="1371"/>
      <c r="BRQ4" s="1371"/>
      <c r="BRR4" s="1371"/>
      <c r="BRS4" s="1371"/>
      <c r="BRT4" s="1371"/>
      <c r="BRU4" s="1371"/>
      <c r="BRV4" s="1371"/>
      <c r="BRW4" s="1371"/>
      <c r="BRX4" s="1371"/>
      <c r="BRY4" s="1371"/>
      <c r="BRZ4" s="1371"/>
      <c r="BSA4" s="1371"/>
      <c r="BSB4" s="1371"/>
      <c r="BSC4" s="1371"/>
      <c r="BSD4" s="1371"/>
      <c r="BSE4" s="1371"/>
      <c r="BSF4" s="1371"/>
      <c r="BSG4" s="1371"/>
      <c r="BSH4" s="1371"/>
      <c r="BSI4" s="1371"/>
      <c r="BSJ4" s="1371"/>
      <c r="BSK4" s="1371"/>
      <c r="BSL4" s="1371"/>
      <c r="BSM4" s="1371"/>
      <c r="BSN4" s="1371"/>
      <c r="BSO4" s="1371"/>
      <c r="BSP4" s="1371"/>
      <c r="BSQ4" s="1371"/>
      <c r="BSR4" s="1371"/>
      <c r="BSS4" s="1371"/>
      <c r="BST4" s="1371"/>
      <c r="BSU4" s="1371"/>
      <c r="BSV4" s="1371"/>
      <c r="BSW4" s="1371"/>
      <c r="BSX4" s="1371"/>
      <c r="BSY4" s="1371"/>
      <c r="BSZ4" s="1371"/>
      <c r="BTA4" s="1371"/>
      <c r="BTB4" s="1371"/>
      <c r="BTC4" s="1371"/>
      <c r="BTD4" s="1371"/>
      <c r="BTE4" s="1371"/>
      <c r="BTF4" s="1371"/>
      <c r="BTG4" s="1371"/>
      <c r="BTH4" s="1371"/>
      <c r="BTI4" s="1371"/>
      <c r="BTJ4" s="1371"/>
      <c r="BTK4" s="1371"/>
      <c r="BTL4" s="1371"/>
      <c r="BTM4" s="1371"/>
      <c r="BTN4" s="1371"/>
      <c r="BTO4" s="1371"/>
      <c r="BTP4" s="1371"/>
      <c r="BTQ4" s="1371"/>
      <c r="BTR4" s="1371"/>
      <c r="BTS4" s="1371"/>
      <c r="BTT4" s="1371"/>
      <c r="BTU4" s="1371"/>
      <c r="BTV4" s="1371"/>
      <c r="BTW4" s="1371"/>
      <c r="BTX4" s="1371"/>
      <c r="BTY4" s="1371"/>
      <c r="BTZ4" s="1371"/>
      <c r="BUA4" s="1371"/>
      <c r="BUB4" s="1371"/>
      <c r="BUC4" s="1371"/>
      <c r="BUD4" s="1371"/>
      <c r="BUE4" s="1371"/>
      <c r="BUF4" s="1371"/>
      <c r="BUG4" s="1371"/>
      <c r="BUH4" s="1371"/>
      <c r="BUI4" s="1371"/>
      <c r="BUJ4" s="1371"/>
      <c r="BUK4" s="1371"/>
      <c r="BUL4" s="1371"/>
      <c r="BUM4" s="1371"/>
      <c r="BUN4" s="1371"/>
      <c r="BUO4" s="1371"/>
      <c r="BUP4" s="1371"/>
      <c r="BUQ4" s="1371"/>
      <c r="BUR4" s="1371"/>
      <c r="BUS4" s="1371"/>
      <c r="BUT4" s="1371"/>
      <c r="BUU4" s="1371"/>
      <c r="BUV4" s="1371"/>
      <c r="BUW4" s="1371"/>
      <c r="BUX4" s="1371"/>
      <c r="BUY4" s="1371"/>
      <c r="BUZ4" s="1371"/>
      <c r="BVA4" s="1371"/>
      <c r="BVB4" s="1371"/>
      <c r="BVC4" s="1371"/>
      <c r="BVD4" s="1371"/>
      <c r="BVE4" s="1371"/>
      <c r="BVF4" s="1371"/>
      <c r="BVG4" s="1371"/>
      <c r="BVH4" s="1371"/>
      <c r="BVI4" s="1371"/>
      <c r="BVJ4" s="1371"/>
      <c r="BVK4" s="1371"/>
      <c r="BVL4" s="1371"/>
      <c r="BVM4" s="1371"/>
      <c r="BVN4" s="1371"/>
      <c r="BVO4" s="1371"/>
      <c r="BVP4" s="1371"/>
      <c r="BVQ4" s="1371"/>
      <c r="BVR4" s="1371"/>
      <c r="BVS4" s="1371"/>
      <c r="BVT4" s="1371"/>
      <c r="BVU4" s="1371"/>
      <c r="BVV4" s="1371"/>
      <c r="BVW4" s="1371"/>
      <c r="BVX4" s="1371"/>
      <c r="BVY4" s="1371"/>
      <c r="BVZ4" s="1371"/>
      <c r="BWA4" s="1371"/>
      <c r="BWB4" s="1371"/>
      <c r="BWC4" s="1371"/>
      <c r="BWD4" s="1371"/>
      <c r="BWE4" s="1371"/>
      <c r="BWF4" s="1371"/>
      <c r="BWG4" s="1371"/>
      <c r="BWH4" s="1371"/>
      <c r="BWI4" s="1371"/>
      <c r="BWJ4" s="1371"/>
      <c r="BWK4" s="1371"/>
      <c r="BWL4" s="1371"/>
      <c r="BWM4" s="1371"/>
      <c r="BWN4" s="1371"/>
      <c r="BWO4" s="1371"/>
      <c r="BWP4" s="1371"/>
      <c r="BWQ4" s="1371"/>
      <c r="BWR4" s="1371"/>
      <c r="BWS4" s="1371"/>
      <c r="BWT4" s="1371"/>
      <c r="BWU4" s="1371"/>
      <c r="BWV4" s="1371"/>
      <c r="BWW4" s="1371"/>
      <c r="BWX4" s="1371"/>
      <c r="BWY4" s="1371"/>
      <c r="BWZ4" s="1371"/>
      <c r="BXA4" s="1371"/>
      <c r="BXB4" s="1371"/>
      <c r="BXC4" s="1371"/>
      <c r="BXD4" s="1371"/>
      <c r="BXE4" s="1371"/>
      <c r="BXF4" s="1371"/>
      <c r="BXG4" s="1371"/>
      <c r="BXH4" s="1371"/>
      <c r="BXI4" s="1371"/>
      <c r="BXJ4" s="1371"/>
      <c r="BXK4" s="1371"/>
      <c r="BXL4" s="1371"/>
      <c r="BXM4" s="1371"/>
      <c r="BXN4" s="1371"/>
      <c r="BXO4" s="1371"/>
      <c r="BXP4" s="1371"/>
      <c r="BXQ4" s="1371"/>
      <c r="BXR4" s="1371"/>
      <c r="BXS4" s="1371"/>
      <c r="BXT4" s="1371"/>
      <c r="BXU4" s="1371"/>
      <c r="BXV4" s="1371"/>
      <c r="BXW4" s="1371"/>
      <c r="BXX4" s="1371"/>
      <c r="BXY4" s="1371"/>
      <c r="BXZ4" s="1371"/>
      <c r="BYA4" s="1371"/>
      <c r="BYB4" s="1371"/>
      <c r="BYC4" s="1371"/>
      <c r="BYD4" s="1371"/>
      <c r="BYE4" s="1371"/>
      <c r="BYF4" s="1371"/>
      <c r="BYG4" s="1371"/>
      <c r="BYH4" s="1371"/>
      <c r="BYI4" s="1371"/>
      <c r="BYJ4" s="1371"/>
      <c r="BYK4" s="1371"/>
      <c r="BYL4" s="1371"/>
      <c r="BYM4" s="1371"/>
      <c r="BYN4" s="1371"/>
      <c r="BYO4" s="1371"/>
      <c r="BYP4" s="1371"/>
      <c r="BYQ4" s="1371"/>
      <c r="BYR4" s="1371"/>
      <c r="BYS4" s="1371"/>
      <c r="BYT4" s="1371"/>
      <c r="BYU4" s="1371"/>
      <c r="BYV4" s="1371"/>
      <c r="BYW4" s="1371"/>
      <c r="BYX4" s="1371"/>
      <c r="BYY4" s="1371"/>
      <c r="BYZ4" s="1371"/>
      <c r="BZA4" s="1371"/>
      <c r="BZB4" s="1371"/>
      <c r="BZC4" s="1371"/>
      <c r="BZD4" s="1371"/>
      <c r="BZE4" s="1371"/>
      <c r="BZF4" s="1371"/>
      <c r="BZG4" s="1371"/>
      <c r="BZH4" s="1371"/>
      <c r="BZI4" s="1371"/>
      <c r="BZJ4" s="1371"/>
      <c r="BZK4" s="1371"/>
      <c r="BZL4" s="1371"/>
      <c r="BZM4" s="1371"/>
      <c r="BZN4" s="1371"/>
      <c r="BZO4" s="1371"/>
      <c r="BZP4" s="1371"/>
      <c r="BZQ4" s="1371"/>
      <c r="BZR4" s="1371"/>
      <c r="BZS4" s="1371"/>
      <c r="BZT4" s="1371"/>
      <c r="BZU4" s="1371"/>
      <c r="BZV4" s="1371"/>
      <c r="BZW4" s="1371"/>
      <c r="BZX4" s="1371"/>
      <c r="BZY4" s="1371"/>
      <c r="BZZ4" s="1371"/>
      <c r="CAA4" s="1371"/>
      <c r="CAB4" s="1371"/>
      <c r="CAC4" s="1371"/>
      <c r="CAD4" s="1371"/>
      <c r="CAE4" s="1371"/>
      <c r="CAF4" s="1371"/>
      <c r="CAG4" s="1371"/>
      <c r="CAH4" s="1371"/>
      <c r="CAI4" s="1371"/>
      <c r="CAJ4" s="1371"/>
      <c r="CAK4" s="1371"/>
      <c r="CAL4" s="1371"/>
      <c r="CAM4" s="1371"/>
      <c r="CAN4" s="1371"/>
      <c r="CAO4" s="1371"/>
      <c r="CAP4" s="1371"/>
      <c r="CAQ4" s="1371"/>
      <c r="CAR4" s="1371"/>
      <c r="CAS4" s="1371"/>
      <c r="CAT4" s="1371"/>
      <c r="CAU4" s="1371"/>
      <c r="CAV4" s="1371"/>
      <c r="CAW4" s="1371"/>
      <c r="CAX4" s="1371"/>
      <c r="CAY4" s="1371"/>
      <c r="CAZ4" s="1371"/>
      <c r="CBA4" s="1371"/>
      <c r="CBB4" s="1371"/>
      <c r="CBC4" s="1371"/>
      <c r="CBD4" s="1371"/>
      <c r="CBE4" s="1371"/>
      <c r="CBF4" s="1371"/>
      <c r="CBG4" s="1371"/>
      <c r="CBH4" s="1371"/>
      <c r="CBI4" s="1371"/>
      <c r="CBJ4" s="1371"/>
      <c r="CBK4" s="1371"/>
      <c r="CBL4" s="1371"/>
      <c r="CBM4" s="1371"/>
      <c r="CBN4" s="1371"/>
      <c r="CBO4" s="1371"/>
      <c r="CBP4" s="1371"/>
      <c r="CBQ4" s="1371"/>
      <c r="CBR4" s="1371"/>
      <c r="CBS4" s="1371"/>
      <c r="CBT4" s="1371"/>
      <c r="CBU4" s="1371"/>
      <c r="CBV4" s="1371"/>
      <c r="CBW4" s="1371"/>
      <c r="CBX4" s="1371"/>
      <c r="CBY4" s="1371"/>
      <c r="CBZ4" s="1371"/>
      <c r="CCA4" s="1371"/>
      <c r="CCB4" s="1371"/>
      <c r="CCC4" s="1371"/>
      <c r="CCD4" s="1371"/>
      <c r="CCE4" s="1371"/>
      <c r="CCF4" s="1371"/>
      <c r="CCG4" s="1371"/>
      <c r="CCH4" s="1371"/>
      <c r="CCI4" s="1371"/>
      <c r="CCJ4" s="1371"/>
      <c r="CCK4" s="1371"/>
      <c r="CCL4" s="1371"/>
      <c r="CCM4" s="1371"/>
      <c r="CCN4" s="1371"/>
      <c r="CCO4" s="1371"/>
      <c r="CCP4" s="1371"/>
      <c r="CCQ4" s="1371"/>
      <c r="CCR4" s="1371"/>
      <c r="CCS4" s="1371"/>
      <c r="CCT4" s="1371"/>
      <c r="CCU4" s="1371"/>
      <c r="CCV4" s="1371"/>
      <c r="CCW4" s="1371"/>
      <c r="CCX4" s="1371"/>
      <c r="CCY4" s="1371"/>
      <c r="CCZ4" s="1371"/>
      <c r="CDA4" s="1371"/>
      <c r="CDB4" s="1371"/>
      <c r="CDC4" s="1371"/>
      <c r="CDD4" s="1371"/>
      <c r="CDE4" s="1371"/>
      <c r="CDF4" s="1371"/>
      <c r="CDG4" s="1371"/>
      <c r="CDH4" s="1371"/>
      <c r="CDI4" s="1371"/>
      <c r="CDJ4" s="1371"/>
      <c r="CDK4" s="1371"/>
      <c r="CDL4" s="1371"/>
      <c r="CDM4" s="1371"/>
      <c r="CDN4" s="1371"/>
      <c r="CDO4" s="1371"/>
      <c r="CDP4" s="1371"/>
      <c r="CDQ4" s="1371"/>
      <c r="CDR4" s="1371"/>
      <c r="CDS4" s="1371"/>
      <c r="CDT4" s="1371"/>
      <c r="CDU4" s="1371"/>
      <c r="CDV4" s="1371"/>
      <c r="CDW4" s="1371"/>
      <c r="CDX4" s="1371"/>
      <c r="CDY4" s="1371"/>
      <c r="CDZ4" s="1371"/>
      <c r="CEA4" s="1371"/>
      <c r="CEB4" s="1371"/>
      <c r="CEC4" s="1371"/>
      <c r="CED4" s="1371"/>
      <c r="CEE4" s="1371"/>
      <c r="CEF4" s="1371"/>
      <c r="CEG4" s="1371"/>
      <c r="CEH4" s="1371"/>
      <c r="CEI4" s="1371"/>
      <c r="CEJ4" s="1371"/>
      <c r="CEK4" s="1371"/>
      <c r="CEL4" s="1371"/>
      <c r="CEM4" s="1371"/>
      <c r="CEN4" s="1371"/>
      <c r="CEO4" s="1371"/>
      <c r="CEP4" s="1371"/>
      <c r="CEQ4" s="1371"/>
      <c r="CER4" s="1371"/>
      <c r="CES4" s="1371"/>
      <c r="CET4" s="1371"/>
      <c r="CEU4" s="1371"/>
      <c r="CEV4" s="1371"/>
      <c r="CEW4" s="1371"/>
      <c r="CEX4" s="1371"/>
      <c r="CEY4" s="1371"/>
      <c r="CEZ4" s="1371"/>
      <c r="CFA4" s="1371"/>
      <c r="CFB4" s="1371"/>
      <c r="CFC4" s="1371"/>
      <c r="CFD4" s="1371"/>
      <c r="CFE4" s="1371"/>
      <c r="CFF4" s="1371"/>
      <c r="CFG4" s="1371"/>
      <c r="CFH4" s="1371"/>
      <c r="CFI4" s="1371"/>
      <c r="CFJ4" s="1371"/>
      <c r="CFK4" s="1371"/>
      <c r="CFL4" s="1371"/>
      <c r="CFM4" s="1371"/>
      <c r="CFN4" s="1371"/>
      <c r="CFO4" s="1371"/>
      <c r="CFP4" s="1371"/>
      <c r="CFQ4" s="1371"/>
      <c r="CFR4" s="1371"/>
      <c r="CFS4" s="1371"/>
      <c r="CFT4" s="1371"/>
      <c r="CFU4" s="1371"/>
      <c r="CFV4" s="1371"/>
      <c r="CFW4" s="1371"/>
      <c r="CFX4" s="1371"/>
      <c r="CFY4" s="1371"/>
      <c r="CFZ4" s="1371"/>
      <c r="CGA4" s="1371"/>
      <c r="CGB4" s="1371"/>
      <c r="CGC4" s="1371"/>
      <c r="CGD4" s="1371"/>
      <c r="CGE4" s="1371"/>
      <c r="CGF4" s="1371"/>
      <c r="CGG4" s="1371"/>
      <c r="CGH4" s="1371"/>
      <c r="CGI4" s="1371"/>
      <c r="CGJ4" s="1371"/>
      <c r="CGK4" s="1371"/>
      <c r="CGL4" s="1371"/>
      <c r="CGM4" s="1371"/>
      <c r="CGN4" s="1371"/>
      <c r="CGO4" s="1371"/>
      <c r="CGP4" s="1371"/>
      <c r="CGQ4" s="1371"/>
      <c r="CGR4" s="1371"/>
      <c r="CGS4" s="1371"/>
      <c r="CGT4" s="1371"/>
      <c r="CGU4" s="1371"/>
      <c r="CGV4" s="1371"/>
      <c r="CGW4" s="1371"/>
      <c r="CGX4" s="1371"/>
      <c r="CGY4" s="1371"/>
      <c r="CGZ4" s="1371"/>
      <c r="CHA4" s="1371"/>
      <c r="CHB4" s="1371"/>
      <c r="CHC4" s="1371"/>
      <c r="CHD4" s="1371"/>
      <c r="CHE4" s="1371"/>
      <c r="CHF4" s="1371"/>
      <c r="CHG4" s="1371"/>
      <c r="CHH4" s="1371"/>
      <c r="CHI4" s="1371"/>
      <c r="CHJ4" s="1371"/>
      <c r="CHK4" s="1371"/>
      <c r="CHL4" s="1371"/>
      <c r="CHM4" s="1371"/>
      <c r="CHN4" s="1371"/>
      <c r="CHO4" s="1371"/>
      <c r="CHP4" s="1371"/>
      <c r="CHQ4" s="1371"/>
      <c r="CHR4" s="1371"/>
      <c r="CHS4" s="1371"/>
      <c r="CHT4" s="1371"/>
      <c r="CHU4" s="1371"/>
      <c r="CHV4" s="1371"/>
      <c r="CHW4" s="1371"/>
      <c r="CHX4" s="1371"/>
      <c r="CHY4" s="1371"/>
      <c r="CHZ4" s="1371"/>
      <c r="CIA4" s="1371"/>
      <c r="CIB4" s="1371"/>
      <c r="CIC4" s="1371"/>
      <c r="CID4" s="1371"/>
      <c r="CIE4" s="1371"/>
      <c r="CIF4" s="1371"/>
      <c r="CIG4" s="1371"/>
      <c r="CIH4" s="1371"/>
      <c r="CII4" s="1371"/>
      <c r="CIJ4" s="1371"/>
      <c r="CIK4" s="1371"/>
      <c r="CIL4" s="1371"/>
      <c r="CIM4" s="1371"/>
      <c r="CIN4" s="1371"/>
      <c r="CIO4" s="1371"/>
      <c r="CIP4" s="1371"/>
      <c r="CIQ4" s="1371"/>
      <c r="CIR4" s="1371"/>
      <c r="CIS4" s="1371"/>
      <c r="CIT4" s="1371"/>
      <c r="CIU4" s="1371"/>
      <c r="CIV4" s="1371"/>
      <c r="CIW4" s="1371"/>
      <c r="CIX4" s="1371"/>
      <c r="CIY4" s="1371"/>
      <c r="CIZ4" s="1371"/>
      <c r="CJA4" s="1371"/>
      <c r="CJB4" s="1371"/>
      <c r="CJC4" s="1371"/>
      <c r="CJD4" s="1371"/>
      <c r="CJE4" s="1371"/>
      <c r="CJF4" s="1371"/>
      <c r="CJG4" s="1371"/>
      <c r="CJH4" s="1371"/>
      <c r="CJI4" s="1371"/>
      <c r="CJJ4" s="1371"/>
      <c r="CJK4" s="1371"/>
      <c r="CJL4" s="1371"/>
      <c r="CJM4" s="1371"/>
      <c r="CJN4" s="1371"/>
      <c r="CJO4" s="1371"/>
      <c r="CJP4" s="1371"/>
      <c r="CJQ4" s="1371"/>
      <c r="CJR4" s="1371"/>
      <c r="CJS4" s="1371"/>
      <c r="CJT4" s="1371"/>
      <c r="CJU4" s="1371"/>
      <c r="CJV4" s="1371"/>
      <c r="CJW4" s="1371"/>
      <c r="CJX4" s="1371"/>
      <c r="CJY4" s="1371"/>
      <c r="CJZ4" s="1371"/>
      <c r="CKA4" s="1371"/>
      <c r="CKB4" s="1371"/>
      <c r="CKC4" s="1371"/>
      <c r="CKD4" s="1371"/>
      <c r="CKE4" s="1371"/>
      <c r="CKF4" s="1371"/>
      <c r="CKG4" s="1371"/>
      <c r="CKH4" s="1371"/>
      <c r="CKI4" s="1371"/>
      <c r="CKJ4" s="1371"/>
      <c r="CKK4" s="1371"/>
      <c r="CKL4" s="1371"/>
      <c r="CKM4" s="1371"/>
      <c r="CKN4" s="1371"/>
      <c r="CKO4" s="1371"/>
      <c r="CKP4" s="1371"/>
      <c r="CKQ4" s="1371"/>
      <c r="CKR4" s="1371"/>
      <c r="CKS4" s="1371"/>
      <c r="CKT4" s="1371"/>
      <c r="CKU4" s="1371"/>
      <c r="CKV4" s="1371"/>
      <c r="CKW4" s="1371"/>
      <c r="CKX4" s="1371"/>
      <c r="CKY4" s="1371"/>
      <c r="CKZ4" s="1371"/>
      <c r="CLA4" s="1371"/>
      <c r="CLB4" s="1371"/>
      <c r="CLC4" s="1371"/>
      <c r="CLD4" s="1371"/>
      <c r="CLE4" s="1371"/>
      <c r="CLF4" s="1371"/>
      <c r="CLG4" s="1371"/>
      <c r="CLH4" s="1371"/>
      <c r="CLI4" s="1371"/>
      <c r="CLJ4" s="1371"/>
      <c r="CLK4" s="1371"/>
      <c r="CLL4" s="1371"/>
      <c r="CLM4" s="1371"/>
      <c r="CLN4" s="1371"/>
      <c r="CLO4" s="1371"/>
      <c r="CLP4" s="1371"/>
      <c r="CLQ4" s="1371"/>
      <c r="CLR4" s="1371"/>
      <c r="CLS4" s="1371"/>
      <c r="CLT4" s="1371"/>
      <c r="CLU4" s="1371"/>
      <c r="CLV4" s="1371"/>
      <c r="CLW4" s="1371"/>
      <c r="CLX4" s="1371"/>
      <c r="CLY4" s="1371"/>
      <c r="CLZ4" s="1371"/>
      <c r="CMA4" s="1371"/>
      <c r="CMB4" s="1371"/>
      <c r="CMC4" s="1371"/>
      <c r="CMD4" s="1371"/>
      <c r="CME4" s="1371"/>
      <c r="CMF4" s="1371"/>
      <c r="CMG4" s="1371"/>
      <c r="CMH4" s="1371"/>
      <c r="CMI4" s="1371"/>
      <c r="CMJ4" s="1371"/>
      <c r="CMK4" s="1371"/>
      <c r="CML4" s="1371"/>
      <c r="CMM4" s="1371"/>
      <c r="CMN4" s="1371"/>
      <c r="CMO4" s="1371"/>
      <c r="CMP4" s="1371"/>
      <c r="CMQ4" s="1371"/>
      <c r="CMR4" s="1371"/>
      <c r="CMS4" s="1371"/>
      <c r="CMT4" s="1371"/>
      <c r="CMU4" s="1371"/>
      <c r="CMV4" s="1371"/>
      <c r="CMW4" s="1371"/>
      <c r="CMX4" s="1371"/>
      <c r="CMY4" s="1371"/>
      <c r="CMZ4" s="1371"/>
      <c r="CNA4" s="1371"/>
      <c r="CNB4" s="1371"/>
      <c r="CNC4" s="1371"/>
      <c r="CND4" s="1371"/>
      <c r="CNE4" s="1371"/>
      <c r="CNF4" s="1371"/>
      <c r="CNG4" s="1371"/>
      <c r="CNH4" s="1371"/>
      <c r="CNI4" s="1371"/>
      <c r="CNJ4" s="1371"/>
      <c r="CNK4" s="1371"/>
      <c r="CNL4" s="1371"/>
      <c r="CNM4" s="1371"/>
      <c r="CNN4" s="1371"/>
      <c r="CNO4" s="1371"/>
      <c r="CNP4" s="1371"/>
      <c r="CNQ4" s="1371"/>
      <c r="CNR4" s="1371"/>
      <c r="CNS4" s="1371"/>
      <c r="CNT4" s="1371"/>
      <c r="CNU4" s="1371"/>
      <c r="CNV4" s="1371"/>
      <c r="CNW4" s="1371"/>
      <c r="CNX4" s="1371"/>
      <c r="CNY4" s="1371"/>
      <c r="CNZ4" s="1371"/>
      <c r="COA4" s="1371"/>
      <c r="COB4" s="1371"/>
      <c r="COC4" s="1371"/>
      <c r="COD4" s="1371"/>
      <c r="COE4" s="1371"/>
      <c r="COF4" s="1371"/>
      <c r="COG4" s="1371"/>
      <c r="COH4" s="1371"/>
      <c r="COI4" s="1371"/>
      <c r="COJ4" s="1371"/>
      <c r="COK4" s="1371"/>
      <c r="COL4" s="1371"/>
      <c r="COM4" s="1371"/>
      <c r="CON4" s="1371"/>
      <c r="COO4" s="1371"/>
      <c r="COP4" s="1371"/>
      <c r="COQ4" s="1371"/>
      <c r="COR4" s="1371"/>
      <c r="COS4" s="1371"/>
      <c r="COT4" s="1371"/>
      <c r="COU4" s="1371"/>
      <c r="COV4" s="1371"/>
      <c r="COW4" s="1371"/>
      <c r="COX4" s="1371"/>
      <c r="COY4" s="1371"/>
      <c r="COZ4" s="1371"/>
      <c r="CPA4" s="1371"/>
      <c r="CPB4" s="1371"/>
      <c r="CPC4" s="1371"/>
      <c r="CPD4" s="1371"/>
      <c r="CPE4" s="1371"/>
      <c r="CPF4" s="1371"/>
      <c r="CPG4" s="1371"/>
      <c r="CPH4" s="1371"/>
      <c r="CPI4" s="1371"/>
      <c r="CPJ4" s="1371"/>
      <c r="CPK4" s="1371"/>
      <c r="CPL4" s="1371"/>
      <c r="CPM4" s="1371"/>
      <c r="CPN4" s="1371"/>
      <c r="CPO4" s="1371"/>
      <c r="CPP4" s="1371"/>
      <c r="CPQ4" s="1371"/>
      <c r="CPR4" s="1371"/>
      <c r="CPS4" s="1371"/>
      <c r="CPT4" s="1371"/>
      <c r="CPU4" s="1371"/>
      <c r="CPV4" s="1371"/>
      <c r="CPW4" s="1371"/>
      <c r="CPX4" s="1371"/>
      <c r="CPY4" s="1371"/>
      <c r="CPZ4" s="1371"/>
      <c r="CQA4" s="1371"/>
      <c r="CQB4" s="1371"/>
      <c r="CQC4" s="1371"/>
      <c r="CQD4" s="1371"/>
      <c r="CQE4" s="1371"/>
      <c r="CQF4" s="1371"/>
      <c r="CQG4" s="1371"/>
      <c r="CQH4" s="1371"/>
      <c r="CQI4" s="1371"/>
      <c r="CQJ4" s="1371"/>
      <c r="CQK4" s="1371"/>
      <c r="CQL4" s="1371"/>
      <c r="CQM4" s="1371"/>
      <c r="CQN4" s="1371"/>
      <c r="CQO4" s="1371"/>
      <c r="CQP4" s="1371"/>
      <c r="CQQ4" s="1371"/>
      <c r="CQR4" s="1371"/>
      <c r="CQS4" s="1371"/>
      <c r="CQT4" s="1371"/>
      <c r="CQU4" s="1371"/>
      <c r="CQV4" s="1371"/>
      <c r="CQW4" s="1371"/>
      <c r="CQX4" s="1371"/>
      <c r="CQY4" s="1371"/>
      <c r="CQZ4" s="1371"/>
      <c r="CRA4" s="1371"/>
      <c r="CRB4" s="1371"/>
      <c r="CRC4" s="1371"/>
      <c r="CRD4" s="1371"/>
      <c r="CRE4" s="1371"/>
      <c r="CRF4" s="1371"/>
      <c r="CRG4" s="1371"/>
      <c r="CRH4" s="1371"/>
      <c r="CRI4" s="1371"/>
      <c r="CRJ4" s="1371"/>
      <c r="CRK4" s="1371"/>
      <c r="CRL4" s="1371"/>
      <c r="CRM4" s="1371"/>
      <c r="CRN4" s="1371"/>
      <c r="CRO4" s="1371"/>
      <c r="CRP4" s="1371"/>
      <c r="CRQ4" s="1371"/>
      <c r="CRR4" s="1371"/>
      <c r="CRS4" s="1371"/>
      <c r="CRT4" s="1371"/>
      <c r="CRU4" s="1371"/>
      <c r="CRV4" s="1371"/>
      <c r="CRW4" s="1371"/>
      <c r="CRX4" s="1371"/>
      <c r="CRY4" s="1371"/>
      <c r="CRZ4" s="1371"/>
      <c r="CSA4" s="1371"/>
      <c r="CSB4" s="1371"/>
      <c r="CSC4" s="1371"/>
      <c r="CSD4" s="1371"/>
      <c r="CSE4" s="1371"/>
      <c r="CSF4" s="1371"/>
      <c r="CSG4" s="1371"/>
      <c r="CSH4" s="1371"/>
      <c r="CSI4" s="1371"/>
      <c r="CSJ4" s="1371"/>
      <c r="CSK4" s="1371"/>
      <c r="CSL4" s="1371"/>
      <c r="CSM4" s="1371"/>
      <c r="CSN4" s="1371"/>
      <c r="CSO4" s="1371"/>
      <c r="CSP4" s="1371"/>
      <c r="CSQ4" s="1371"/>
      <c r="CSR4" s="1371"/>
      <c r="CSS4" s="1371"/>
      <c r="CST4" s="1371"/>
      <c r="CSU4" s="1371"/>
      <c r="CSV4" s="1371"/>
      <c r="CSW4" s="1371"/>
      <c r="CSX4" s="1371"/>
      <c r="CSY4" s="1371"/>
      <c r="CSZ4" s="1371"/>
      <c r="CTA4" s="1371"/>
      <c r="CTB4" s="1371"/>
      <c r="CTC4" s="1371"/>
      <c r="CTD4" s="1371"/>
      <c r="CTE4" s="1371"/>
      <c r="CTF4" s="1371"/>
      <c r="CTG4" s="1371"/>
      <c r="CTH4" s="1371"/>
      <c r="CTI4" s="1371"/>
      <c r="CTJ4" s="1371"/>
      <c r="CTK4" s="1371"/>
      <c r="CTL4" s="1371"/>
      <c r="CTM4" s="1371"/>
      <c r="CTN4" s="1371"/>
      <c r="CTO4" s="1371"/>
      <c r="CTP4" s="1371"/>
      <c r="CTQ4" s="1371"/>
      <c r="CTR4" s="1371"/>
      <c r="CTS4" s="1371"/>
      <c r="CTT4" s="1371"/>
      <c r="CTU4" s="1371"/>
      <c r="CTV4" s="1371"/>
      <c r="CTW4" s="1371"/>
      <c r="CTX4" s="1371"/>
      <c r="CTY4" s="1371"/>
      <c r="CTZ4" s="1371"/>
      <c r="CUA4" s="1371"/>
      <c r="CUB4" s="1371"/>
      <c r="CUC4" s="1371"/>
      <c r="CUD4" s="1371"/>
      <c r="CUE4" s="1371"/>
      <c r="CUF4" s="1371"/>
      <c r="CUG4" s="1371"/>
      <c r="CUH4" s="1371"/>
      <c r="CUI4" s="1371"/>
      <c r="CUJ4" s="1371"/>
      <c r="CUK4" s="1371"/>
      <c r="CUL4" s="1371"/>
      <c r="CUM4" s="1371"/>
      <c r="CUN4" s="1371"/>
      <c r="CUO4" s="1371"/>
      <c r="CUP4" s="1371"/>
      <c r="CUQ4" s="1371"/>
      <c r="CUR4" s="1371"/>
      <c r="CUS4" s="1371"/>
      <c r="CUT4" s="1371"/>
      <c r="CUU4" s="1371"/>
      <c r="CUV4" s="1371"/>
      <c r="CUW4" s="1371"/>
      <c r="CUX4" s="1371"/>
      <c r="CUY4" s="1371"/>
      <c r="CUZ4" s="1371"/>
      <c r="CVA4" s="1371"/>
      <c r="CVB4" s="1371"/>
      <c r="CVC4" s="1371"/>
      <c r="CVD4" s="1371"/>
      <c r="CVE4" s="1371"/>
      <c r="CVF4" s="1371"/>
      <c r="CVG4" s="1371"/>
      <c r="CVH4" s="1371"/>
      <c r="CVI4" s="1371"/>
      <c r="CVJ4" s="1371"/>
      <c r="CVK4" s="1371"/>
      <c r="CVL4" s="1371"/>
      <c r="CVM4" s="1371"/>
      <c r="CVN4" s="1371"/>
      <c r="CVO4" s="1371"/>
      <c r="CVP4" s="1371"/>
      <c r="CVQ4" s="1371"/>
      <c r="CVR4" s="1371"/>
      <c r="CVS4" s="1371"/>
      <c r="CVT4" s="1371"/>
      <c r="CVU4" s="1371"/>
      <c r="CVV4" s="1371"/>
      <c r="CVW4" s="1371"/>
      <c r="CVX4" s="1371"/>
      <c r="CVY4" s="1371"/>
      <c r="CVZ4" s="1371"/>
      <c r="CWA4" s="1371"/>
      <c r="CWB4" s="1371"/>
      <c r="CWC4" s="1371"/>
      <c r="CWD4" s="1371"/>
      <c r="CWE4" s="1371"/>
      <c r="CWF4" s="1371"/>
      <c r="CWG4" s="1371"/>
      <c r="CWH4" s="1371"/>
      <c r="CWI4" s="1371"/>
      <c r="CWJ4" s="1371"/>
      <c r="CWK4" s="1371"/>
      <c r="CWL4" s="1371"/>
      <c r="CWM4" s="1371"/>
      <c r="CWN4" s="1371"/>
      <c r="CWO4" s="1371"/>
      <c r="CWP4" s="1371"/>
      <c r="CWQ4" s="1371"/>
      <c r="CWR4" s="1371"/>
      <c r="CWS4" s="1371"/>
      <c r="CWT4" s="1371"/>
      <c r="CWU4" s="1371"/>
      <c r="CWV4" s="1371"/>
      <c r="CWW4" s="1371"/>
      <c r="CWX4" s="1371"/>
      <c r="CWY4" s="1371"/>
      <c r="CWZ4" s="1371"/>
      <c r="CXA4" s="1371"/>
      <c r="CXB4" s="1371"/>
      <c r="CXC4" s="1371"/>
      <c r="CXD4" s="1371"/>
      <c r="CXE4" s="1371"/>
      <c r="CXF4" s="1371"/>
      <c r="CXG4" s="1371"/>
      <c r="CXH4" s="1371"/>
      <c r="CXI4" s="1371"/>
      <c r="CXJ4" s="1371"/>
      <c r="CXK4" s="1371"/>
      <c r="CXL4" s="1371"/>
      <c r="CXM4" s="1371"/>
      <c r="CXN4" s="1371"/>
      <c r="CXO4" s="1371"/>
      <c r="CXP4" s="1371"/>
      <c r="CXQ4" s="1371"/>
      <c r="CXR4" s="1371"/>
      <c r="CXS4" s="1371"/>
      <c r="CXT4" s="1371"/>
      <c r="CXU4" s="1371"/>
      <c r="CXV4" s="1371"/>
      <c r="CXW4" s="1371"/>
      <c r="CXX4" s="1371"/>
      <c r="CXY4" s="1371"/>
      <c r="CXZ4" s="1371"/>
      <c r="CYA4" s="1371"/>
      <c r="CYB4" s="1371"/>
      <c r="CYC4" s="1371"/>
      <c r="CYD4" s="1371"/>
      <c r="CYE4" s="1371"/>
      <c r="CYF4" s="1371"/>
      <c r="CYG4" s="1371"/>
      <c r="CYH4" s="1371"/>
      <c r="CYI4" s="1371"/>
      <c r="CYJ4" s="1371"/>
      <c r="CYK4" s="1371"/>
      <c r="CYL4" s="1371"/>
      <c r="CYM4" s="1371"/>
      <c r="CYN4" s="1371"/>
      <c r="CYO4" s="1371"/>
      <c r="CYP4" s="1371"/>
      <c r="CYQ4" s="1371"/>
      <c r="CYR4" s="1371"/>
      <c r="CYS4" s="1371"/>
      <c r="CYT4" s="1371"/>
      <c r="CYU4" s="1371"/>
      <c r="CYV4" s="1371"/>
      <c r="CYW4" s="1371"/>
      <c r="CYX4" s="1371"/>
      <c r="CYY4" s="1371"/>
      <c r="CYZ4" s="1371"/>
      <c r="CZA4" s="1371"/>
      <c r="CZB4" s="1371"/>
      <c r="CZC4" s="1371"/>
      <c r="CZD4" s="1371"/>
      <c r="CZE4" s="1371"/>
      <c r="CZF4" s="1371"/>
      <c r="CZG4" s="1371"/>
      <c r="CZH4" s="1371"/>
      <c r="CZI4" s="1371"/>
      <c r="CZJ4" s="1371"/>
      <c r="CZK4" s="1371"/>
      <c r="CZL4" s="1371"/>
      <c r="CZM4" s="1371"/>
      <c r="CZN4" s="1371"/>
      <c r="CZO4" s="1371"/>
      <c r="CZP4" s="1371"/>
      <c r="CZQ4" s="1371"/>
      <c r="CZR4" s="1371"/>
      <c r="CZS4" s="1371"/>
      <c r="CZT4" s="1371"/>
      <c r="CZU4" s="1371"/>
      <c r="CZV4" s="1371"/>
      <c r="CZW4" s="1371"/>
      <c r="CZX4" s="1371"/>
      <c r="CZY4" s="1371"/>
      <c r="CZZ4" s="1371"/>
      <c r="DAA4" s="1371"/>
      <c r="DAB4" s="1371"/>
      <c r="DAC4" s="1371"/>
      <c r="DAD4" s="1371"/>
      <c r="DAE4" s="1371"/>
      <c r="DAF4" s="1371"/>
      <c r="DAG4" s="1371"/>
      <c r="DAH4" s="1371"/>
      <c r="DAI4" s="1371"/>
      <c r="DAJ4" s="1371"/>
      <c r="DAK4" s="1371"/>
      <c r="DAL4" s="1371"/>
      <c r="DAM4" s="1371"/>
      <c r="DAN4" s="1371"/>
      <c r="DAO4" s="1371"/>
      <c r="DAP4" s="1371"/>
      <c r="DAQ4" s="1371"/>
      <c r="DAR4" s="1371"/>
      <c r="DAS4" s="1371"/>
      <c r="DAT4" s="1371"/>
      <c r="DAU4" s="1371"/>
      <c r="DAV4" s="1371"/>
      <c r="DAW4" s="1371"/>
      <c r="DAX4" s="1371"/>
      <c r="DAY4" s="1371"/>
      <c r="DAZ4" s="1371"/>
      <c r="DBA4" s="1371"/>
      <c r="DBB4" s="1371"/>
      <c r="DBC4" s="1371"/>
      <c r="DBD4" s="1371"/>
      <c r="DBE4" s="1371"/>
      <c r="DBF4" s="1371"/>
      <c r="DBG4" s="1371"/>
      <c r="DBH4" s="1371"/>
      <c r="DBI4" s="1371"/>
      <c r="DBJ4" s="1371"/>
      <c r="DBK4" s="1371"/>
      <c r="DBL4" s="1371"/>
      <c r="DBM4" s="1371"/>
      <c r="DBN4" s="1371"/>
      <c r="DBO4" s="1371"/>
      <c r="DBP4" s="1371"/>
      <c r="DBQ4" s="1371"/>
      <c r="DBR4" s="1371"/>
      <c r="DBS4" s="1371"/>
      <c r="DBT4" s="1371"/>
      <c r="DBU4" s="1371"/>
      <c r="DBV4" s="1371"/>
      <c r="DBW4" s="1371"/>
      <c r="DBX4" s="1371"/>
      <c r="DBY4" s="1371"/>
      <c r="DBZ4" s="1371"/>
      <c r="DCA4" s="1371"/>
      <c r="DCB4" s="1371"/>
      <c r="DCC4" s="1371"/>
      <c r="DCD4" s="1371"/>
      <c r="DCE4" s="1371"/>
      <c r="DCF4" s="1371"/>
      <c r="DCG4" s="1371"/>
      <c r="DCH4" s="1371"/>
      <c r="DCI4" s="1371"/>
      <c r="DCJ4" s="1371"/>
      <c r="DCK4" s="1371"/>
      <c r="DCL4" s="1371"/>
      <c r="DCM4" s="1371"/>
      <c r="DCN4" s="1371"/>
      <c r="DCO4" s="1371"/>
      <c r="DCP4" s="1371"/>
      <c r="DCQ4" s="1371"/>
      <c r="DCR4" s="1371"/>
      <c r="DCS4" s="1371"/>
      <c r="DCT4" s="1371"/>
      <c r="DCU4" s="1371"/>
      <c r="DCV4" s="1371"/>
      <c r="DCW4" s="1371"/>
      <c r="DCX4" s="1371"/>
      <c r="DCY4" s="1371"/>
      <c r="DCZ4" s="1371"/>
      <c r="DDA4" s="1371"/>
      <c r="DDB4" s="1371"/>
      <c r="DDC4" s="1371"/>
      <c r="DDD4" s="1371"/>
      <c r="DDE4" s="1371"/>
      <c r="DDF4" s="1371"/>
      <c r="DDG4" s="1371"/>
      <c r="DDH4" s="1371"/>
      <c r="DDI4" s="1371"/>
      <c r="DDJ4" s="1371"/>
      <c r="DDK4" s="1371"/>
      <c r="DDL4" s="1371"/>
      <c r="DDM4" s="1371"/>
      <c r="DDN4" s="1371"/>
      <c r="DDO4" s="1371"/>
      <c r="DDP4" s="1371"/>
      <c r="DDQ4" s="1371"/>
      <c r="DDR4" s="1371"/>
      <c r="DDS4" s="1371"/>
      <c r="DDT4" s="1371"/>
      <c r="DDU4" s="1371"/>
      <c r="DDV4" s="1371"/>
      <c r="DDW4" s="1371"/>
      <c r="DDX4" s="1371"/>
      <c r="DDY4" s="1371"/>
      <c r="DDZ4" s="1371"/>
      <c r="DEA4" s="1371"/>
      <c r="DEB4" s="1371"/>
      <c r="DEC4" s="1371"/>
      <c r="DED4" s="1371"/>
      <c r="DEE4" s="1371"/>
      <c r="DEF4" s="1371"/>
      <c r="DEG4" s="1371"/>
      <c r="DEH4" s="1371"/>
      <c r="DEI4" s="1371"/>
      <c r="DEJ4" s="1371"/>
      <c r="DEK4" s="1371"/>
      <c r="DEL4" s="1371"/>
      <c r="DEM4" s="1371"/>
      <c r="DEN4" s="1371"/>
      <c r="DEO4" s="1371"/>
      <c r="DEP4" s="1371"/>
      <c r="DEQ4" s="1371"/>
      <c r="DER4" s="1371"/>
      <c r="DES4" s="1371"/>
      <c r="DET4" s="1371"/>
      <c r="DEU4" s="1371"/>
      <c r="DEV4" s="1371"/>
      <c r="DEW4" s="1371"/>
      <c r="DEX4" s="1371"/>
      <c r="DEY4" s="1371"/>
      <c r="DEZ4" s="1371"/>
      <c r="DFA4" s="1371"/>
      <c r="DFB4" s="1371"/>
      <c r="DFC4" s="1371"/>
      <c r="DFD4" s="1371"/>
      <c r="DFE4" s="1371"/>
      <c r="DFF4" s="1371"/>
      <c r="DFG4" s="1371"/>
      <c r="DFH4" s="1371"/>
      <c r="DFI4" s="1371"/>
      <c r="DFJ4" s="1371"/>
      <c r="DFK4" s="1371"/>
      <c r="DFL4" s="1371"/>
      <c r="DFM4" s="1371"/>
      <c r="DFN4" s="1371"/>
      <c r="DFO4" s="1371"/>
      <c r="DFP4" s="1371"/>
      <c r="DFQ4" s="1371"/>
      <c r="DFR4" s="1371"/>
      <c r="DFS4" s="1371"/>
      <c r="DFT4" s="1371"/>
      <c r="DFU4" s="1371"/>
      <c r="DFV4" s="1371"/>
      <c r="DFW4" s="1371"/>
      <c r="DFX4" s="1371"/>
      <c r="DFY4" s="1371"/>
      <c r="DFZ4" s="1371"/>
      <c r="DGA4" s="1371"/>
      <c r="DGB4" s="1371"/>
      <c r="DGC4" s="1371"/>
      <c r="DGD4" s="1371"/>
      <c r="DGE4" s="1371"/>
      <c r="DGF4" s="1371"/>
      <c r="DGG4" s="1371"/>
      <c r="DGH4" s="1371"/>
      <c r="DGI4" s="1371"/>
      <c r="DGJ4" s="1371"/>
      <c r="DGK4" s="1371"/>
      <c r="DGL4" s="1371"/>
      <c r="DGM4" s="1371"/>
      <c r="DGN4" s="1371"/>
      <c r="DGO4" s="1371"/>
      <c r="DGP4" s="1371"/>
      <c r="DGQ4" s="1371"/>
      <c r="DGR4" s="1371"/>
      <c r="DGS4" s="1371"/>
      <c r="DGT4" s="1371"/>
      <c r="DGU4" s="1371"/>
      <c r="DGV4" s="1371"/>
      <c r="DGW4" s="1371"/>
      <c r="DGX4" s="1371"/>
      <c r="DGY4" s="1371"/>
      <c r="DGZ4" s="1371"/>
      <c r="DHA4" s="1371"/>
      <c r="DHB4" s="1371"/>
      <c r="DHC4" s="1371"/>
      <c r="DHD4" s="1371"/>
      <c r="DHE4" s="1371"/>
      <c r="DHF4" s="1371"/>
      <c r="DHG4" s="1371"/>
      <c r="DHH4" s="1371"/>
      <c r="DHI4" s="1371"/>
      <c r="DHJ4" s="1371"/>
      <c r="DHK4" s="1371"/>
      <c r="DHL4" s="1371"/>
      <c r="DHM4" s="1371"/>
      <c r="DHN4" s="1371"/>
      <c r="DHO4" s="1371"/>
      <c r="DHP4" s="1371"/>
      <c r="DHQ4" s="1371"/>
      <c r="DHR4" s="1371"/>
      <c r="DHS4" s="1371"/>
      <c r="DHT4" s="1371"/>
      <c r="DHU4" s="1371"/>
      <c r="DHV4" s="1371"/>
      <c r="DHW4" s="1371"/>
      <c r="DHX4" s="1371"/>
      <c r="DHY4" s="1371"/>
      <c r="DHZ4" s="1371"/>
      <c r="DIA4" s="1371"/>
      <c r="DIB4" s="1371"/>
      <c r="DIC4" s="1371"/>
      <c r="DID4" s="1371"/>
      <c r="DIE4" s="1371"/>
      <c r="DIF4" s="1371"/>
      <c r="DIG4" s="1371"/>
      <c r="DIH4" s="1371"/>
      <c r="DII4" s="1371"/>
      <c r="DIJ4" s="1371"/>
      <c r="DIK4" s="1371"/>
      <c r="DIL4" s="1371"/>
      <c r="DIM4" s="1371"/>
      <c r="DIN4" s="1371"/>
      <c r="DIO4" s="1371"/>
      <c r="DIP4" s="1371"/>
      <c r="DIQ4" s="1371"/>
      <c r="DIR4" s="1371"/>
      <c r="DIS4" s="1371"/>
      <c r="DIT4" s="1371"/>
      <c r="DIU4" s="1371"/>
      <c r="DIV4" s="1371"/>
      <c r="DIW4" s="1371"/>
      <c r="DIX4" s="1371"/>
      <c r="DIY4" s="1371"/>
      <c r="DIZ4" s="1371"/>
      <c r="DJA4" s="1371"/>
      <c r="DJB4" s="1371"/>
      <c r="DJC4" s="1371"/>
      <c r="DJD4" s="1371"/>
      <c r="DJE4" s="1371"/>
      <c r="DJF4" s="1371"/>
      <c r="DJG4" s="1371"/>
      <c r="DJH4" s="1371"/>
      <c r="DJI4" s="1371"/>
      <c r="DJJ4" s="1371"/>
      <c r="DJK4" s="1371"/>
      <c r="DJL4" s="1371"/>
      <c r="DJM4" s="1371"/>
      <c r="DJN4" s="1371"/>
      <c r="DJO4" s="1371"/>
      <c r="DJP4" s="1371"/>
      <c r="DJQ4" s="1371"/>
      <c r="DJR4" s="1371"/>
      <c r="DJS4" s="1371"/>
      <c r="DJT4" s="1371"/>
      <c r="DJU4" s="1371"/>
      <c r="DJV4" s="1371"/>
      <c r="DJW4" s="1371"/>
      <c r="DJX4" s="1371"/>
      <c r="DJY4" s="1371"/>
      <c r="DJZ4" s="1371"/>
      <c r="DKA4" s="1371"/>
      <c r="DKB4" s="1371"/>
      <c r="DKC4" s="1371"/>
      <c r="DKD4" s="1371"/>
      <c r="DKE4" s="1371"/>
      <c r="DKF4" s="1371"/>
      <c r="DKG4" s="1371"/>
      <c r="DKH4" s="1371"/>
      <c r="DKI4" s="1371"/>
      <c r="DKJ4" s="1371"/>
      <c r="DKK4" s="1371"/>
      <c r="DKL4" s="1371"/>
      <c r="DKM4" s="1371"/>
      <c r="DKN4" s="1371"/>
      <c r="DKO4" s="1371"/>
      <c r="DKP4" s="1371"/>
      <c r="DKQ4" s="1371"/>
      <c r="DKR4" s="1371"/>
      <c r="DKS4" s="1371"/>
      <c r="DKT4" s="1371"/>
      <c r="DKU4" s="1371"/>
      <c r="DKV4" s="1371"/>
      <c r="DKW4" s="1371"/>
      <c r="DKX4" s="1371"/>
      <c r="DKY4" s="1371"/>
      <c r="DKZ4" s="1371"/>
      <c r="DLA4" s="1371"/>
      <c r="DLB4" s="1371"/>
      <c r="DLC4" s="1371"/>
      <c r="DLD4" s="1371"/>
      <c r="DLE4" s="1371"/>
      <c r="DLF4" s="1371"/>
      <c r="DLG4" s="1371"/>
      <c r="DLH4" s="1371"/>
      <c r="DLI4" s="1371"/>
      <c r="DLJ4" s="1371"/>
      <c r="DLK4" s="1371"/>
      <c r="DLL4" s="1371"/>
      <c r="DLM4" s="1371"/>
      <c r="DLN4" s="1371"/>
      <c r="DLO4" s="1371"/>
      <c r="DLP4" s="1371"/>
      <c r="DLQ4" s="1371"/>
      <c r="DLR4" s="1371"/>
      <c r="DLS4" s="1371"/>
      <c r="DLT4" s="1371"/>
      <c r="DLU4" s="1371"/>
      <c r="DLV4" s="1371"/>
      <c r="DLW4" s="1371"/>
      <c r="DLX4" s="1371"/>
      <c r="DLY4" s="1371"/>
      <c r="DLZ4" s="1371"/>
      <c r="DMA4" s="1371"/>
      <c r="DMB4" s="1371"/>
      <c r="DMC4" s="1371"/>
      <c r="DMD4" s="1371"/>
      <c r="DME4" s="1371"/>
      <c r="DMF4" s="1371"/>
      <c r="DMG4" s="1371"/>
      <c r="DMH4" s="1371"/>
      <c r="DMI4" s="1371"/>
      <c r="DMJ4" s="1371"/>
      <c r="DMK4" s="1371"/>
      <c r="DML4" s="1371"/>
      <c r="DMM4" s="1371"/>
      <c r="DMN4" s="1371"/>
      <c r="DMO4" s="1371"/>
      <c r="DMP4" s="1371"/>
      <c r="DMQ4" s="1371"/>
      <c r="DMR4" s="1371"/>
      <c r="DMS4" s="1371"/>
      <c r="DMT4" s="1371"/>
      <c r="DMU4" s="1371"/>
      <c r="DMV4" s="1371"/>
      <c r="DMW4" s="1371"/>
      <c r="DMX4" s="1371"/>
      <c r="DMY4" s="1371"/>
      <c r="DMZ4" s="1371"/>
      <c r="DNA4" s="1371"/>
      <c r="DNB4" s="1371"/>
      <c r="DNC4" s="1371"/>
      <c r="DND4" s="1371"/>
      <c r="DNE4" s="1371"/>
      <c r="DNF4" s="1371"/>
      <c r="DNG4" s="1371"/>
      <c r="DNH4" s="1371"/>
      <c r="DNI4" s="1371"/>
      <c r="DNJ4" s="1371"/>
      <c r="DNK4" s="1371"/>
      <c r="DNL4" s="1371"/>
      <c r="DNM4" s="1371"/>
      <c r="DNN4" s="1371"/>
      <c r="DNO4" s="1371"/>
      <c r="DNP4" s="1371"/>
      <c r="DNQ4" s="1371"/>
      <c r="DNR4" s="1371"/>
      <c r="DNS4" s="1371"/>
      <c r="DNT4" s="1371"/>
      <c r="DNU4" s="1371"/>
      <c r="DNV4" s="1371"/>
      <c r="DNW4" s="1371"/>
      <c r="DNX4" s="1371"/>
      <c r="DNY4" s="1371"/>
      <c r="DNZ4" s="1371"/>
      <c r="DOA4" s="1371"/>
      <c r="DOB4" s="1371"/>
      <c r="DOC4" s="1371"/>
      <c r="DOD4" s="1371"/>
      <c r="DOE4" s="1371"/>
      <c r="DOF4" s="1371"/>
      <c r="DOG4" s="1371"/>
      <c r="DOH4" s="1371"/>
      <c r="DOI4" s="1371"/>
      <c r="DOJ4" s="1371"/>
      <c r="DOK4" s="1371"/>
      <c r="DOL4" s="1371"/>
      <c r="DOM4" s="1371"/>
      <c r="DON4" s="1371"/>
      <c r="DOO4" s="1371"/>
      <c r="DOP4" s="1371"/>
      <c r="DOQ4" s="1371"/>
      <c r="DOR4" s="1371"/>
      <c r="DOS4" s="1371"/>
      <c r="DOT4" s="1371"/>
      <c r="DOU4" s="1371"/>
      <c r="DOV4" s="1371"/>
      <c r="DOW4" s="1371"/>
      <c r="DOX4" s="1371"/>
      <c r="DOY4" s="1371"/>
      <c r="DOZ4" s="1371"/>
      <c r="DPA4" s="1371"/>
      <c r="DPB4" s="1371"/>
      <c r="DPC4" s="1371"/>
      <c r="DPD4" s="1371"/>
      <c r="DPE4" s="1371"/>
      <c r="DPF4" s="1371"/>
      <c r="DPG4" s="1371"/>
      <c r="DPH4" s="1371"/>
      <c r="DPI4" s="1371"/>
      <c r="DPJ4" s="1371"/>
      <c r="DPK4" s="1371"/>
      <c r="DPL4" s="1371"/>
      <c r="DPM4" s="1371"/>
      <c r="DPN4" s="1371"/>
      <c r="DPO4" s="1371"/>
      <c r="DPP4" s="1371"/>
      <c r="DPQ4" s="1371"/>
      <c r="DPR4" s="1371"/>
      <c r="DPS4" s="1371"/>
      <c r="DPT4" s="1371"/>
      <c r="DPU4" s="1371"/>
      <c r="DPV4" s="1371"/>
      <c r="DPW4" s="1371"/>
      <c r="DPX4" s="1371"/>
      <c r="DPY4" s="1371"/>
      <c r="DPZ4" s="1371"/>
      <c r="DQA4" s="1371"/>
      <c r="DQB4" s="1371"/>
      <c r="DQC4" s="1371"/>
      <c r="DQD4" s="1371"/>
      <c r="DQE4" s="1371"/>
      <c r="DQF4" s="1371"/>
      <c r="DQG4" s="1371"/>
      <c r="DQH4" s="1371"/>
      <c r="DQI4" s="1371"/>
      <c r="DQJ4" s="1371"/>
      <c r="DQK4" s="1371"/>
      <c r="DQL4" s="1371"/>
      <c r="DQM4" s="1371"/>
      <c r="DQN4" s="1371"/>
      <c r="DQO4" s="1371"/>
      <c r="DQP4" s="1371"/>
      <c r="DQQ4" s="1371"/>
      <c r="DQR4" s="1371"/>
      <c r="DQS4" s="1371"/>
      <c r="DQT4" s="1371"/>
      <c r="DQU4" s="1371"/>
      <c r="DQV4" s="1371"/>
      <c r="DQW4" s="1371"/>
      <c r="DQX4" s="1371"/>
      <c r="DQY4" s="1371"/>
      <c r="DQZ4" s="1371"/>
      <c r="DRA4" s="1371"/>
      <c r="DRB4" s="1371"/>
      <c r="DRC4" s="1371"/>
      <c r="DRD4" s="1371"/>
      <c r="DRE4" s="1371"/>
      <c r="DRF4" s="1371"/>
      <c r="DRG4" s="1371"/>
      <c r="DRH4" s="1371"/>
      <c r="DRI4" s="1371"/>
      <c r="DRJ4" s="1371"/>
      <c r="DRK4" s="1371"/>
      <c r="DRL4" s="1371"/>
      <c r="DRM4" s="1371"/>
      <c r="DRN4" s="1371"/>
      <c r="DRO4" s="1371"/>
      <c r="DRP4" s="1371"/>
      <c r="DRQ4" s="1371"/>
      <c r="DRR4" s="1371"/>
      <c r="DRS4" s="1371"/>
      <c r="DRT4" s="1371"/>
      <c r="DRU4" s="1371"/>
      <c r="DRV4" s="1371"/>
      <c r="DRW4" s="1371"/>
      <c r="DRX4" s="1371"/>
      <c r="DRY4" s="1371"/>
      <c r="DRZ4" s="1371"/>
      <c r="DSA4" s="1371"/>
      <c r="DSB4" s="1371"/>
      <c r="DSC4" s="1371"/>
      <c r="DSD4" s="1371"/>
      <c r="DSE4" s="1371"/>
      <c r="DSF4" s="1371"/>
      <c r="DSG4" s="1371"/>
      <c r="DSH4" s="1371"/>
      <c r="DSI4" s="1371"/>
      <c r="DSJ4" s="1371"/>
      <c r="DSK4" s="1371"/>
      <c r="DSL4" s="1371"/>
      <c r="DSM4" s="1371"/>
      <c r="DSN4" s="1371"/>
      <c r="DSO4" s="1371"/>
      <c r="DSP4" s="1371"/>
      <c r="DSQ4" s="1371"/>
      <c r="DSR4" s="1371"/>
      <c r="DSS4" s="1371"/>
      <c r="DST4" s="1371"/>
      <c r="DSU4" s="1371"/>
      <c r="DSV4" s="1371"/>
      <c r="DSW4" s="1371"/>
      <c r="DSX4" s="1371"/>
      <c r="DSY4" s="1371"/>
      <c r="DSZ4" s="1371"/>
      <c r="DTA4" s="1371"/>
      <c r="DTB4" s="1371"/>
      <c r="DTC4" s="1371"/>
      <c r="DTD4" s="1371"/>
      <c r="DTE4" s="1371"/>
      <c r="DTF4" s="1371"/>
      <c r="DTG4" s="1371"/>
      <c r="DTH4" s="1371"/>
      <c r="DTI4" s="1371"/>
      <c r="DTJ4" s="1371"/>
      <c r="DTK4" s="1371"/>
      <c r="DTL4" s="1371"/>
      <c r="DTM4" s="1371"/>
      <c r="DTN4" s="1371"/>
      <c r="DTO4" s="1371"/>
      <c r="DTP4" s="1371"/>
      <c r="DTQ4" s="1371"/>
      <c r="DTR4" s="1371"/>
      <c r="DTS4" s="1371"/>
      <c r="DTT4" s="1371"/>
      <c r="DTU4" s="1371"/>
      <c r="DTV4" s="1371"/>
      <c r="DTW4" s="1371"/>
      <c r="DTX4" s="1371"/>
      <c r="DTY4" s="1371"/>
      <c r="DTZ4" s="1371"/>
      <c r="DUA4" s="1371"/>
      <c r="DUB4" s="1371"/>
      <c r="DUC4" s="1371"/>
      <c r="DUD4" s="1371"/>
      <c r="DUE4" s="1371"/>
      <c r="DUF4" s="1371"/>
      <c r="DUG4" s="1371"/>
      <c r="DUH4" s="1371"/>
      <c r="DUI4" s="1371"/>
      <c r="DUJ4" s="1371"/>
      <c r="DUK4" s="1371"/>
      <c r="DUL4" s="1371"/>
      <c r="DUM4" s="1371"/>
      <c r="DUN4" s="1371"/>
      <c r="DUO4" s="1371"/>
      <c r="DUP4" s="1371"/>
      <c r="DUQ4" s="1371"/>
      <c r="DUR4" s="1371"/>
      <c r="DUS4" s="1371"/>
      <c r="DUT4" s="1371"/>
      <c r="DUU4" s="1371"/>
      <c r="DUV4" s="1371"/>
      <c r="DUW4" s="1371"/>
      <c r="DUX4" s="1371"/>
      <c r="DUY4" s="1371"/>
      <c r="DUZ4" s="1371"/>
      <c r="DVA4" s="1371"/>
      <c r="DVB4" s="1371"/>
      <c r="DVC4" s="1371"/>
      <c r="DVD4" s="1371"/>
      <c r="DVE4" s="1371"/>
      <c r="DVF4" s="1371"/>
      <c r="DVG4" s="1371"/>
      <c r="DVH4" s="1371"/>
      <c r="DVI4" s="1371"/>
      <c r="DVJ4" s="1371"/>
      <c r="DVK4" s="1371"/>
      <c r="DVL4" s="1371"/>
      <c r="DVM4" s="1371"/>
      <c r="DVN4" s="1371"/>
      <c r="DVO4" s="1371"/>
      <c r="DVP4" s="1371"/>
      <c r="DVQ4" s="1371"/>
      <c r="DVR4" s="1371"/>
      <c r="DVS4" s="1371"/>
      <c r="DVT4" s="1371"/>
      <c r="DVU4" s="1371"/>
      <c r="DVV4" s="1371"/>
      <c r="DVW4" s="1371"/>
      <c r="DVX4" s="1371"/>
      <c r="DVY4" s="1371"/>
      <c r="DVZ4" s="1371"/>
      <c r="DWA4" s="1371"/>
      <c r="DWB4" s="1371"/>
      <c r="DWC4" s="1371"/>
      <c r="DWD4" s="1371"/>
      <c r="DWE4" s="1371"/>
      <c r="DWF4" s="1371"/>
      <c r="DWG4" s="1371"/>
      <c r="DWH4" s="1371"/>
      <c r="DWI4" s="1371"/>
      <c r="DWJ4" s="1371"/>
      <c r="DWK4" s="1371"/>
      <c r="DWL4" s="1371"/>
      <c r="DWM4" s="1371"/>
      <c r="DWN4" s="1371"/>
      <c r="DWO4" s="1371"/>
      <c r="DWP4" s="1371"/>
      <c r="DWQ4" s="1371"/>
      <c r="DWR4" s="1371"/>
      <c r="DWS4" s="1371"/>
      <c r="DWT4" s="1371"/>
      <c r="DWU4" s="1371"/>
      <c r="DWV4" s="1371"/>
      <c r="DWW4" s="1371"/>
      <c r="DWX4" s="1371"/>
      <c r="DWY4" s="1371"/>
      <c r="DWZ4" s="1371"/>
      <c r="DXA4" s="1371"/>
      <c r="DXB4" s="1371"/>
      <c r="DXC4" s="1371"/>
      <c r="DXD4" s="1371"/>
      <c r="DXE4" s="1371"/>
      <c r="DXF4" s="1371"/>
      <c r="DXG4" s="1371"/>
      <c r="DXH4" s="1371"/>
      <c r="DXI4" s="1371"/>
      <c r="DXJ4" s="1371"/>
      <c r="DXK4" s="1371"/>
      <c r="DXL4" s="1371"/>
      <c r="DXM4" s="1371"/>
      <c r="DXN4" s="1371"/>
      <c r="DXO4" s="1371"/>
      <c r="DXP4" s="1371"/>
      <c r="DXQ4" s="1371"/>
      <c r="DXR4" s="1371"/>
      <c r="DXS4" s="1371"/>
      <c r="DXT4" s="1371"/>
      <c r="DXU4" s="1371"/>
      <c r="DXV4" s="1371"/>
      <c r="DXW4" s="1371"/>
      <c r="DXX4" s="1371"/>
      <c r="DXY4" s="1371"/>
      <c r="DXZ4" s="1371"/>
      <c r="DYA4" s="1371"/>
      <c r="DYB4" s="1371"/>
      <c r="DYC4" s="1371"/>
      <c r="DYD4" s="1371"/>
      <c r="DYE4" s="1371"/>
      <c r="DYF4" s="1371"/>
      <c r="DYG4" s="1371"/>
      <c r="DYH4" s="1371"/>
      <c r="DYI4" s="1371"/>
      <c r="DYJ4" s="1371"/>
      <c r="DYK4" s="1371"/>
      <c r="DYL4" s="1371"/>
      <c r="DYM4" s="1371"/>
      <c r="DYN4" s="1371"/>
      <c r="DYO4" s="1371"/>
      <c r="DYP4" s="1371"/>
      <c r="DYQ4" s="1371"/>
      <c r="DYR4" s="1371"/>
      <c r="DYS4" s="1371"/>
      <c r="DYT4" s="1371"/>
      <c r="DYU4" s="1371"/>
      <c r="DYV4" s="1371"/>
      <c r="DYW4" s="1371"/>
      <c r="DYX4" s="1371"/>
      <c r="DYY4" s="1371"/>
      <c r="DYZ4" s="1371"/>
      <c r="DZA4" s="1371"/>
      <c r="DZB4" s="1371"/>
      <c r="DZC4" s="1371"/>
      <c r="DZD4" s="1371"/>
      <c r="DZE4" s="1371"/>
      <c r="DZF4" s="1371"/>
      <c r="DZG4" s="1371"/>
      <c r="DZH4" s="1371"/>
      <c r="DZI4" s="1371"/>
      <c r="DZJ4" s="1371"/>
      <c r="DZK4" s="1371"/>
      <c r="DZL4" s="1371"/>
      <c r="DZM4" s="1371"/>
      <c r="DZN4" s="1371"/>
      <c r="DZO4" s="1371"/>
      <c r="DZP4" s="1371"/>
      <c r="DZQ4" s="1371"/>
      <c r="DZR4" s="1371"/>
      <c r="DZS4" s="1371"/>
      <c r="DZT4" s="1371"/>
      <c r="DZU4" s="1371"/>
      <c r="DZV4" s="1371"/>
      <c r="DZW4" s="1371"/>
      <c r="DZX4" s="1371"/>
      <c r="DZY4" s="1371"/>
      <c r="DZZ4" s="1371"/>
      <c r="EAA4" s="1371"/>
      <c r="EAB4" s="1371"/>
      <c r="EAC4" s="1371"/>
      <c r="EAD4" s="1371"/>
      <c r="EAE4" s="1371"/>
      <c r="EAF4" s="1371"/>
      <c r="EAG4" s="1371"/>
      <c r="EAH4" s="1371"/>
      <c r="EAI4" s="1371"/>
      <c r="EAJ4" s="1371"/>
      <c r="EAK4" s="1371"/>
      <c r="EAL4" s="1371"/>
      <c r="EAM4" s="1371"/>
      <c r="EAN4" s="1371"/>
      <c r="EAO4" s="1371"/>
      <c r="EAP4" s="1371"/>
      <c r="EAQ4" s="1371"/>
      <c r="EAR4" s="1371"/>
      <c r="EAS4" s="1371"/>
      <c r="EAT4" s="1371"/>
      <c r="EAU4" s="1371"/>
      <c r="EAV4" s="1371"/>
      <c r="EAW4" s="1371"/>
      <c r="EAX4" s="1371"/>
      <c r="EAY4" s="1371"/>
      <c r="EAZ4" s="1371"/>
      <c r="EBA4" s="1371"/>
      <c r="EBB4" s="1371"/>
      <c r="EBC4" s="1371"/>
      <c r="EBD4" s="1371"/>
      <c r="EBE4" s="1371"/>
      <c r="EBF4" s="1371"/>
      <c r="EBG4" s="1371"/>
      <c r="EBH4" s="1371"/>
      <c r="EBI4" s="1371"/>
      <c r="EBJ4" s="1371"/>
      <c r="EBK4" s="1371"/>
      <c r="EBL4" s="1371"/>
      <c r="EBM4" s="1371"/>
      <c r="EBN4" s="1371"/>
      <c r="EBO4" s="1371"/>
      <c r="EBP4" s="1371"/>
      <c r="EBQ4" s="1371"/>
      <c r="EBR4" s="1371"/>
      <c r="EBS4" s="1371"/>
      <c r="EBT4" s="1371"/>
      <c r="EBU4" s="1371"/>
      <c r="EBV4" s="1371"/>
      <c r="EBW4" s="1371"/>
      <c r="EBX4" s="1371"/>
      <c r="EBY4" s="1371"/>
      <c r="EBZ4" s="1371"/>
      <c r="ECA4" s="1371"/>
      <c r="ECB4" s="1371"/>
      <c r="ECC4" s="1371"/>
      <c r="ECD4" s="1371"/>
      <c r="ECE4" s="1371"/>
      <c r="ECF4" s="1371"/>
      <c r="ECG4" s="1371"/>
      <c r="ECH4" s="1371"/>
      <c r="ECI4" s="1371"/>
      <c r="ECJ4" s="1371"/>
      <c r="ECK4" s="1371"/>
      <c r="ECL4" s="1371"/>
      <c r="ECM4" s="1371"/>
      <c r="ECN4" s="1371"/>
      <c r="ECO4" s="1371"/>
      <c r="ECP4" s="1371"/>
      <c r="ECQ4" s="1371"/>
      <c r="ECR4" s="1371"/>
      <c r="ECS4" s="1371"/>
      <c r="ECT4" s="1371"/>
      <c r="ECU4" s="1371"/>
      <c r="ECV4" s="1371"/>
      <c r="ECW4" s="1371"/>
      <c r="ECX4" s="1371"/>
      <c r="ECY4" s="1371"/>
      <c r="ECZ4" s="1371"/>
      <c r="EDA4" s="1371"/>
      <c r="EDB4" s="1371"/>
      <c r="EDC4" s="1371"/>
      <c r="EDD4" s="1371"/>
      <c r="EDE4" s="1371"/>
      <c r="EDF4" s="1371"/>
      <c r="EDG4" s="1371"/>
      <c r="EDH4" s="1371"/>
      <c r="EDI4" s="1371"/>
      <c r="EDJ4" s="1371"/>
      <c r="EDK4" s="1371"/>
      <c r="EDL4" s="1371"/>
      <c r="EDM4" s="1371"/>
      <c r="EDN4" s="1371"/>
      <c r="EDO4" s="1371"/>
      <c r="EDP4" s="1371"/>
      <c r="EDQ4" s="1371"/>
      <c r="EDR4" s="1371"/>
      <c r="EDS4" s="1371"/>
      <c r="EDT4" s="1371"/>
      <c r="EDU4" s="1371"/>
      <c r="EDV4" s="1371"/>
      <c r="EDW4" s="1371"/>
      <c r="EDX4" s="1371"/>
      <c r="EDY4" s="1371"/>
      <c r="EDZ4" s="1371"/>
      <c r="EEA4" s="1371"/>
      <c r="EEB4" s="1371"/>
      <c r="EEC4" s="1371"/>
      <c r="EED4" s="1371"/>
      <c r="EEE4" s="1371"/>
      <c r="EEF4" s="1371"/>
      <c r="EEG4" s="1371"/>
      <c r="EEH4" s="1371"/>
      <c r="EEI4" s="1371"/>
      <c r="EEJ4" s="1371"/>
      <c r="EEK4" s="1371"/>
      <c r="EEL4" s="1371"/>
      <c r="EEM4" s="1371"/>
      <c r="EEN4" s="1371"/>
      <c r="EEO4" s="1371"/>
      <c r="EEP4" s="1371"/>
      <c r="EEQ4" s="1371"/>
      <c r="EER4" s="1371"/>
      <c r="EES4" s="1371"/>
      <c r="EET4" s="1371"/>
      <c r="EEU4" s="1371"/>
      <c r="EEV4" s="1371"/>
      <c r="EEW4" s="1371"/>
      <c r="EEX4" s="1371"/>
      <c r="EEY4" s="1371"/>
      <c r="EEZ4" s="1371"/>
      <c r="EFA4" s="1371"/>
      <c r="EFB4" s="1371"/>
      <c r="EFC4" s="1371"/>
      <c r="EFD4" s="1371"/>
      <c r="EFE4" s="1371"/>
      <c r="EFF4" s="1371"/>
      <c r="EFG4" s="1371"/>
      <c r="EFH4" s="1371"/>
      <c r="EFI4" s="1371"/>
      <c r="EFJ4" s="1371"/>
      <c r="EFK4" s="1371"/>
      <c r="EFL4" s="1371"/>
      <c r="EFM4" s="1371"/>
      <c r="EFN4" s="1371"/>
      <c r="EFO4" s="1371"/>
      <c r="EFP4" s="1371"/>
      <c r="EFQ4" s="1371"/>
      <c r="EFR4" s="1371"/>
      <c r="EFS4" s="1371"/>
      <c r="EFT4" s="1371"/>
      <c r="EFU4" s="1371"/>
      <c r="EFV4" s="1371"/>
      <c r="EFW4" s="1371"/>
      <c r="EFX4" s="1371"/>
      <c r="EFY4" s="1371"/>
      <c r="EFZ4" s="1371"/>
      <c r="EGA4" s="1371"/>
      <c r="EGB4" s="1371"/>
      <c r="EGC4" s="1371"/>
      <c r="EGD4" s="1371"/>
      <c r="EGE4" s="1371"/>
      <c r="EGF4" s="1371"/>
      <c r="EGG4" s="1371"/>
      <c r="EGH4" s="1371"/>
      <c r="EGI4" s="1371"/>
      <c r="EGJ4" s="1371"/>
      <c r="EGK4" s="1371"/>
      <c r="EGL4" s="1371"/>
      <c r="EGM4" s="1371"/>
      <c r="EGN4" s="1371"/>
      <c r="EGO4" s="1371"/>
      <c r="EGP4" s="1371"/>
      <c r="EGQ4" s="1371"/>
      <c r="EGR4" s="1371"/>
      <c r="EGS4" s="1371"/>
      <c r="EGT4" s="1371"/>
      <c r="EGU4" s="1371"/>
      <c r="EGV4" s="1371"/>
      <c r="EGW4" s="1371"/>
      <c r="EGX4" s="1371"/>
      <c r="EGY4" s="1371"/>
      <c r="EGZ4" s="1371"/>
      <c r="EHA4" s="1371"/>
      <c r="EHB4" s="1371"/>
      <c r="EHC4" s="1371"/>
      <c r="EHD4" s="1371"/>
      <c r="EHE4" s="1371"/>
      <c r="EHF4" s="1371"/>
      <c r="EHG4" s="1371"/>
      <c r="EHH4" s="1371"/>
      <c r="EHI4" s="1371"/>
      <c r="EHJ4" s="1371"/>
      <c r="EHK4" s="1371"/>
      <c r="EHL4" s="1371"/>
      <c r="EHM4" s="1371"/>
      <c r="EHN4" s="1371"/>
      <c r="EHO4" s="1371"/>
      <c r="EHP4" s="1371"/>
      <c r="EHQ4" s="1371"/>
      <c r="EHR4" s="1371"/>
      <c r="EHS4" s="1371"/>
      <c r="EHT4" s="1371"/>
      <c r="EHU4" s="1371"/>
      <c r="EHV4" s="1371"/>
      <c r="EHW4" s="1371"/>
      <c r="EHX4" s="1371"/>
      <c r="EHY4" s="1371"/>
      <c r="EHZ4" s="1371"/>
      <c r="EIA4" s="1371"/>
      <c r="EIB4" s="1371"/>
      <c r="EIC4" s="1371"/>
      <c r="EID4" s="1371"/>
      <c r="EIE4" s="1371"/>
      <c r="EIF4" s="1371"/>
      <c r="EIG4" s="1371"/>
      <c r="EIH4" s="1371"/>
      <c r="EII4" s="1371"/>
      <c r="EIJ4" s="1371"/>
      <c r="EIK4" s="1371"/>
      <c r="EIL4" s="1371"/>
      <c r="EIM4" s="1371"/>
      <c r="EIN4" s="1371"/>
      <c r="EIO4" s="1371"/>
      <c r="EIP4" s="1371"/>
      <c r="EIQ4" s="1371"/>
      <c r="EIR4" s="1371"/>
      <c r="EIS4" s="1371"/>
      <c r="EIT4" s="1371"/>
      <c r="EIU4" s="1371"/>
      <c r="EIV4" s="1371"/>
      <c r="EIW4" s="1371"/>
      <c r="EIX4" s="1371"/>
      <c r="EIY4" s="1371"/>
      <c r="EIZ4" s="1371"/>
      <c r="EJA4" s="1371"/>
      <c r="EJB4" s="1371"/>
      <c r="EJC4" s="1371"/>
      <c r="EJD4" s="1371"/>
      <c r="EJE4" s="1371"/>
      <c r="EJF4" s="1371"/>
      <c r="EJG4" s="1371"/>
      <c r="EJH4" s="1371"/>
      <c r="EJI4" s="1371"/>
      <c r="EJJ4" s="1371"/>
      <c r="EJK4" s="1371"/>
      <c r="EJL4" s="1371"/>
      <c r="EJM4" s="1371"/>
      <c r="EJN4" s="1371"/>
      <c r="EJO4" s="1371"/>
      <c r="EJP4" s="1371"/>
      <c r="EJQ4" s="1371"/>
      <c r="EJR4" s="1371"/>
      <c r="EJS4" s="1371"/>
      <c r="EJT4" s="1371"/>
      <c r="EJU4" s="1371"/>
      <c r="EJV4" s="1371"/>
      <c r="EJW4" s="1371"/>
      <c r="EJX4" s="1371"/>
      <c r="EJY4" s="1371"/>
      <c r="EJZ4" s="1371"/>
      <c r="EKA4" s="1371"/>
      <c r="EKB4" s="1371"/>
      <c r="EKC4" s="1371"/>
      <c r="EKD4" s="1371"/>
      <c r="EKE4" s="1371"/>
      <c r="EKF4" s="1371"/>
      <c r="EKG4" s="1371"/>
      <c r="EKH4" s="1371"/>
      <c r="EKI4" s="1371"/>
      <c r="EKJ4" s="1371"/>
      <c r="EKK4" s="1371"/>
      <c r="EKL4" s="1371"/>
      <c r="EKM4" s="1371"/>
      <c r="EKN4" s="1371"/>
      <c r="EKO4" s="1371"/>
      <c r="EKP4" s="1371"/>
      <c r="EKQ4" s="1371"/>
      <c r="EKR4" s="1371"/>
      <c r="EKS4" s="1371"/>
      <c r="EKT4" s="1371"/>
      <c r="EKU4" s="1371"/>
      <c r="EKV4" s="1371"/>
      <c r="EKW4" s="1371"/>
      <c r="EKX4" s="1371"/>
      <c r="EKY4" s="1371"/>
      <c r="EKZ4" s="1371"/>
      <c r="ELA4" s="1371"/>
      <c r="ELB4" s="1371"/>
      <c r="ELC4" s="1371"/>
      <c r="ELD4" s="1371"/>
      <c r="ELE4" s="1371"/>
      <c r="ELF4" s="1371"/>
      <c r="ELG4" s="1371"/>
      <c r="ELH4" s="1371"/>
      <c r="ELI4" s="1371"/>
      <c r="ELJ4" s="1371"/>
      <c r="ELK4" s="1371"/>
      <c r="ELL4" s="1371"/>
      <c r="ELM4" s="1371"/>
      <c r="ELN4" s="1371"/>
      <c r="ELO4" s="1371"/>
      <c r="ELP4" s="1371"/>
      <c r="ELQ4" s="1371"/>
      <c r="ELR4" s="1371"/>
      <c r="ELS4" s="1371"/>
      <c r="ELT4" s="1371"/>
      <c r="ELU4" s="1371"/>
      <c r="ELV4" s="1371"/>
      <c r="ELW4" s="1371"/>
      <c r="ELX4" s="1371"/>
      <c r="ELY4" s="1371"/>
      <c r="ELZ4" s="1371"/>
      <c r="EMA4" s="1371"/>
      <c r="EMB4" s="1371"/>
      <c r="EMC4" s="1371"/>
      <c r="EMD4" s="1371"/>
      <c r="EME4" s="1371"/>
      <c r="EMF4" s="1371"/>
      <c r="EMG4" s="1371"/>
      <c r="EMH4" s="1371"/>
      <c r="EMI4" s="1371"/>
      <c r="EMJ4" s="1371"/>
      <c r="EMK4" s="1371"/>
      <c r="EML4" s="1371"/>
      <c r="EMM4" s="1371"/>
      <c r="EMN4" s="1371"/>
      <c r="EMO4" s="1371"/>
      <c r="EMP4" s="1371"/>
      <c r="EMQ4" s="1371"/>
      <c r="EMR4" s="1371"/>
      <c r="EMS4" s="1371"/>
      <c r="EMT4" s="1371"/>
      <c r="EMU4" s="1371"/>
      <c r="EMV4" s="1371"/>
      <c r="EMW4" s="1371"/>
      <c r="EMX4" s="1371"/>
      <c r="EMY4" s="1371"/>
      <c r="EMZ4" s="1371"/>
      <c r="ENA4" s="1371"/>
      <c r="ENB4" s="1371"/>
      <c r="ENC4" s="1371"/>
      <c r="END4" s="1371"/>
      <c r="ENE4" s="1371"/>
      <c r="ENF4" s="1371"/>
      <c r="ENG4" s="1371"/>
      <c r="ENH4" s="1371"/>
      <c r="ENI4" s="1371"/>
      <c r="ENJ4" s="1371"/>
      <c r="ENK4" s="1371"/>
      <c r="ENL4" s="1371"/>
      <c r="ENM4" s="1371"/>
      <c r="ENN4" s="1371"/>
      <c r="ENO4" s="1371"/>
      <c r="ENP4" s="1371"/>
      <c r="ENQ4" s="1371"/>
      <c r="ENR4" s="1371"/>
      <c r="ENS4" s="1371"/>
      <c r="ENT4" s="1371"/>
      <c r="ENU4" s="1371"/>
      <c r="ENV4" s="1371"/>
      <c r="ENW4" s="1371"/>
      <c r="ENX4" s="1371"/>
      <c r="ENY4" s="1371"/>
      <c r="ENZ4" s="1371"/>
      <c r="EOA4" s="1371"/>
      <c r="EOB4" s="1371"/>
      <c r="EOC4" s="1371"/>
      <c r="EOD4" s="1371"/>
      <c r="EOE4" s="1371"/>
      <c r="EOF4" s="1371"/>
      <c r="EOG4" s="1371"/>
      <c r="EOH4" s="1371"/>
      <c r="EOI4" s="1371"/>
      <c r="EOJ4" s="1371"/>
      <c r="EOK4" s="1371"/>
      <c r="EOL4" s="1371"/>
      <c r="EOM4" s="1371"/>
      <c r="EON4" s="1371"/>
      <c r="EOO4" s="1371"/>
      <c r="EOP4" s="1371"/>
      <c r="EOQ4" s="1371"/>
      <c r="EOR4" s="1371"/>
      <c r="EOS4" s="1371"/>
      <c r="EOT4" s="1371"/>
      <c r="EOU4" s="1371"/>
      <c r="EOV4" s="1371"/>
      <c r="EOW4" s="1371"/>
      <c r="EOX4" s="1371"/>
      <c r="EOY4" s="1371"/>
      <c r="EOZ4" s="1371"/>
      <c r="EPA4" s="1371"/>
      <c r="EPB4" s="1371"/>
      <c r="EPC4" s="1371"/>
      <c r="EPD4" s="1371"/>
      <c r="EPE4" s="1371"/>
      <c r="EPF4" s="1371"/>
      <c r="EPG4" s="1371"/>
      <c r="EPH4" s="1371"/>
      <c r="EPI4" s="1371"/>
      <c r="EPJ4" s="1371"/>
      <c r="EPK4" s="1371"/>
      <c r="EPL4" s="1371"/>
      <c r="EPM4" s="1371"/>
      <c r="EPN4" s="1371"/>
      <c r="EPO4" s="1371"/>
      <c r="EPP4" s="1371"/>
      <c r="EPQ4" s="1371"/>
      <c r="EPR4" s="1371"/>
      <c r="EPS4" s="1371"/>
      <c r="EPT4" s="1371"/>
      <c r="EPU4" s="1371"/>
      <c r="EPV4" s="1371"/>
      <c r="EPW4" s="1371"/>
      <c r="EPX4" s="1371"/>
      <c r="EPY4" s="1371"/>
      <c r="EPZ4" s="1371"/>
      <c r="EQA4" s="1371"/>
      <c r="EQB4" s="1371"/>
      <c r="EQC4" s="1371"/>
      <c r="EQD4" s="1371"/>
      <c r="EQE4" s="1371"/>
      <c r="EQF4" s="1371"/>
      <c r="EQG4" s="1371"/>
      <c r="EQH4" s="1371"/>
      <c r="EQI4" s="1371"/>
      <c r="EQJ4" s="1371"/>
      <c r="EQK4" s="1371"/>
      <c r="EQL4" s="1371"/>
      <c r="EQM4" s="1371"/>
      <c r="EQN4" s="1371"/>
      <c r="EQO4" s="1371"/>
      <c r="EQP4" s="1371"/>
      <c r="EQQ4" s="1371"/>
      <c r="EQR4" s="1371"/>
      <c r="EQS4" s="1371"/>
      <c r="EQT4" s="1371"/>
      <c r="EQU4" s="1371"/>
      <c r="EQV4" s="1371"/>
      <c r="EQW4" s="1371"/>
      <c r="EQX4" s="1371"/>
      <c r="EQY4" s="1371"/>
      <c r="EQZ4" s="1371"/>
      <c r="ERA4" s="1371"/>
      <c r="ERB4" s="1371"/>
      <c r="ERC4" s="1371"/>
      <c r="ERD4" s="1371"/>
      <c r="ERE4" s="1371"/>
      <c r="ERF4" s="1371"/>
      <c r="ERG4" s="1371"/>
      <c r="ERH4" s="1371"/>
      <c r="ERI4" s="1371"/>
      <c r="ERJ4" s="1371"/>
      <c r="ERK4" s="1371"/>
      <c r="ERL4" s="1371"/>
      <c r="ERM4" s="1371"/>
      <c r="ERN4" s="1371"/>
      <c r="ERO4" s="1371"/>
      <c r="ERP4" s="1371"/>
      <c r="ERQ4" s="1371"/>
      <c r="ERR4" s="1371"/>
      <c r="ERS4" s="1371"/>
      <c r="ERT4" s="1371"/>
      <c r="ERU4" s="1371"/>
      <c r="ERV4" s="1371"/>
      <c r="ERW4" s="1371"/>
      <c r="ERX4" s="1371"/>
      <c r="ERY4" s="1371"/>
      <c r="ERZ4" s="1371"/>
      <c r="ESA4" s="1371"/>
      <c r="ESB4" s="1371"/>
      <c r="ESC4" s="1371"/>
      <c r="ESD4" s="1371"/>
      <c r="ESE4" s="1371"/>
      <c r="ESF4" s="1371"/>
      <c r="ESG4" s="1371"/>
      <c r="ESH4" s="1371"/>
      <c r="ESI4" s="1371"/>
      <c r="ESJ4" s="1371"/>
      <c r="ESK4" s="1371"/>
      <c r="ESL4" s="1371"/>
      <c r="ESM4" s="1371"/>
      <c r="ESN4" s="1371"/>
      <c r="ESO4" s="1371"/>
      <c r="ESP4" s="1371"/>
      <c r="ESQ4" s="1371"/>
      <c r="ESR4" s="1371"/>
      <c r="ESS4" s="1371"/>
      <c r="EST4" s="1371"/>
      <c r="ESU4" s="1371"/>
      <c r="ESV4" s="1371"/>
      <c r="ESW4" s="1371"/>
      <c r="ESX4" s="1371"/>
      <c r="ESY4" s="1371"/>
      <c r="ESZ4" s="1371"/>
      <c r="ETA4" s="1371"/>
      <c r="ETB4" s="1371"/>
      <c r="ETC4" s="1371"/>
      <c r="ETD4" s="1371"/>
      <c r="ETE4" s="1371"/>
      <c r="ETF4" s="1371"/>
      <c r="ETG4" s="1371"/>
      <c r="ETH4" s="1371"/>
      <c r="ETI4" s="1371"/>
      <c r="ETJ4" s="1371"/>
      <c r="ETK4" s="1371"/>
      <c r="ETL4" s="1371"/>
      <c r="ETM4" s="1371"/>
      <c r="ETN4" s="1371"/>
      <c r="ETO4" s="1371"/>
      <c r="ETP4" s="1371"/>
      <c r="ETQ4" s="1371"/>
      <c r="ETR4" s="1371"/>
      <c r="ETS4" s="1371"/>
      <c r="ETT4" s="1371"/>
      <c r="ETU4" s="1371"/>
      <c r="ETV4" s="1371"/>
      <c r="ETW4" s="1371"/>
      <c r="ETX4" s="1371"/>
      <c r="ETY4" s="1371"/>
      <c r="ETZ4" s="1371"/>
      <c r="EUA4" s="1371"/>
      <c r="EUB4" s="1371"/>
      <c r="EUC4" s="1371"/>
      <c r="EUD4" s="1371"/>
      <c r="EUE4" s="1371"/>
      <c r="EUF4" s="1371"/>
      <c r="EUG4" s="1371"/>
      <c r="EUH4" s="1371"/>
      <c r="EUI4" s="1371"/>
      <c r="EUJ4" s="1371"/>
      <c r="EUK4" s="1371"/>
      <c r="EUL4" s="1371"/>
      <c r="EUM4" s="1371"/>
      <c r="EUN4" s="1371"/>
      <c r="EUO4" s="1371"/>
      <c r="EUP4" s="1371"/>
      <c r="EUQ4" s="1371"/>
      <c r="EUR4" s="1371"/>
      <c r="EUS4" s="1371"/>
      <c r="EUT4" s="1371"/>
      <c r="EUU4" s="1371"/>
      <c r="EUV4" s="1371"/>
      <c r="EUW4" s="1371"/>
      <c r="EUX4" s="1371"/>
      <c r="EUY4" s="1371"/>
      <c r="EUZ4" s="1371"/>
      <c r="EVA4" s="1371"/>
      <c r="EVB4" s="1371"/>
      <c r="EVC4" s="1371"/>
      <c r="EVD4" s="1371"/>
      <c r="EVE4" s="1371"/>
      <c r="EVF4" s="1371"/>
      <c r="EVG4" s="1371"/>
      <c r="EVH4" s="1371"/>
      <c r="EVI4" s="1371"/>
      <c r="EVJ4" s="1371"/>
      <c r="EVK4" s="1371"/>
      <c r="EVL4" s="1371"/>
      <c r="EVM4" s="1371"/>
      <c r="EVN4" s="1371"/>
      <c r="EVO4" s="1371"/>
      <c r="EVP4" s="1371"/>
      <c r="EVQ4" s="1371"/>
      <c r="EVR4" s="1371"/>
      <c r="EVS4" s="1371"/>
      <c r="EVT4" s="1371"/>
      <c r="EVU4" s="1371"/>
      <c r="EVV4" s="1371"/>
      <c r="EVW4" s="1371"/>
      <c r="EVX4" s="1371"/>
      <c r="EVY4" s="1371"/>
      <c r="EVZ4" s="1371"/>
      <c r="EWA4" s="1371"/>
      <c r="EWB4" s="1371"/>
      <c r="EWC4" s="1371"/>
      <c r="EWD4" s="1371"/>
      <c r="EWE4" s="1371"/>
      <c r="EWF4" s="1371"/>
      <c r="EWG4" s="1371"/>
      <c r="EWH4" s="1371"/>
      <c r="EWI4" s="1371"/>
      <c r="EWJ4" s="1371"/>
      <c r="EWK4" s="1371"/>
      <c r="EWL4" s="1371"/>
      <c r="EWM4" s="1371"/>
      <c r="EWN4" s="1371"/>
      <c r="EWO4" s="1371"/>
      <c r="EWP4" s="1371"/>
      <c r="EWQ4" s="1371"/>
      <c r="EWR4" s="1371"/>
      <c r="EWS4" s="1371"/>
      <c r="EWT4" s="1371"/>
      <c r="EWU4" s="1371"/>
      <c r="EWV4" s="1371"/>
      <c r="EWW4" s="1371"/>
      <c r="EWX4" s="1371"/>
      <c r="EWY4" s="1371"/>
      <c r="EWZ4" s="1371"/>
      <c r="EXA4" s="1371"/>
      <c r="EXB4" s="1371"/>
      <c r="EXC4" s="1371"/>
      <c r="EXD4" s="1371"/>
      <c r="EXE4" s="1371"/>
      <c r="EXF4" s="1371"/>
      <c r="EXG4" s="1371"/>
      <c r="EXH4" s="1371"/>
      <c r="EXI4" s="1371"/>
      <c r="EXJ4" s="1371"/>
      <c r="EXK4" s="1371"/>
      <c r="EXL4" s="1371"/>
      <c r="EXM4" s="1371"/>
      <c r="EXN4" s="1371"/>
      <c r="EXO4" s="1371"/>
      <c r="EXP4" s="1371"/>
      <c r="EXQ4" s="1371"/>
      <c r="EXR4" s="1371"/>
      <c r="EXS4" s="1371"/>
      <c r="EXT4" s="1371"/>
      <c r="EXU4" s="1371"/>
      <c r="EXV4" s="1371"/>
      <c r="EXW4" s="1371"/>
      <c r="EXX4" s="1371"/>
      <c r="EXY4" s="1371"/>
      <c r="EXZ4" s="1371"/>
      <c r="EYA4" s="1371"/>
      <c r="EYB4" s="1371"/>
      <c r="EYC4" s="1371"/>
      <c r="EYD4" s="1371"/>
      <c r="EYE4" s="1371"/>
      <c r="EYF4" s="1371"/>
      <c r="EYG4" s="1371"/>
      <c r="EYH4" s="1371"/>
      <c r="EYI4" s="1371"/>
      <c r="EYJ4" s="1371"/>
      <c r="EYK4" s="1371"/>
      <c r="EYL4" s="1371"/>
      <c r="EYM4" s="1371"/>
      <c r="EYN4" s="1371"/>
      <c r="EYO4" s="1371"/>
      <c r="EYP4" s="1371"/>
      <c r="EYQ4" s="1371"/>
      <c r="EYR4" s="1371"/>
      <c r="EYS4" s="1371"/>
      <c r="EYT4" s="1371"/>
      <c r="EYU4" s="1371"/>
      <c r="EYV4" s="1371"/>
      <c r="EYW4" s="1371"/>
      <c r="EYX4" s="1371"/>
      <c r="EYY4" s="1371"/>
      <c r="EYZ4" s="1371"/>
      <c r="EZA4" s="1371"/>
      <c r="EZB4" s="1371"/>
      <c r="EZC4" s="1371"/>
      <c r="EZD4" s="1371"/>
      <c r="EZE4" s="1371"/>
      <c r="EZF4" s="1371"/>
      <c r="EZG4" s="1371"/>
      <c r="EZH4" s="1371"/>
      <c r="EZI4" s="1371"/>
      <c r="EZJ4" s="1371"/>
      <c r="EZK4" s="1371"/>
      <c r="EZL4" s="1371"/>
      <c r="EZM4" s="1371"/>
      <c r="EZN4" s="1371"/>
      <c r="EZO4" s="1371"/>
      <c r="EZP4" s="1371"/>
      <c r="EZQ4" s="1371"/>
      <c r="EZR4" s="1371"/>
      <c r="EZS4" s="1371"/>
      <c r="EZT4" s="1371"/>
      <c r="EZU4" s="1371"/>
      <c r="EZV4" s="1371"/>
      <c r="EZW4" s="1371"/>
      <c r="EZX4" s="1371"/>
      <c r="EZY4" s="1371"/>
      <c r="EZZ4" s="1371"/>
      <c r="FAA4" s="1371"/>
      <c r="FAB4" s="1371"/>
      <c r="FAC4" s="1371"/>
      <c r="FAD4" s="1371"/>
      <c r="FAE4" s="1371"/>
      <c r="FAF4" s="1371"/>
      <c r="FAG4" s="1371"/>
      <c r="FAH4" s="1371"/>
      <c r="FAI4" s="1371"/>
      <c r="FAJ4" s="1371"/>
      <c r="FAK4" s="1371"/>
      <c r="FAL4" s="1371"/>
      <c r="FAM4" s="1371"/>
      <c r="FAN4" s="1371"/>
      <c r="FAO4" s="1371"/>
      <c r="FAP4" s="1371"/>
      <c r="FAQ4" s="1371"/>
      <c r="FAR4" s="1371"/>
      <c r="FAS4" s="1371"/>
      <c r="FAT4" s="1371"/>
      <c r="FAU4" s="1371"/>
      <c r="FAV4" s="1371"/>
      <c r="FAW4" s="1371"/>
      <c r="FAX4" s="1371"/>
      <c r="FAY4" s="1371"/>
      <c r="FAZ4" s="1371"/>
      <c r="FBA4" s="1371"/>
      <c r="FBB4" s="1371"/>
      <c r="FBC4" s="1371"/>
      <c r="FBD4" s="1371"/>
      <c r="FBE4" s="1371"/>
      <c r="FBF4" s="1371"/>
      <c r="FBG4" s="1371"/>
      <c r="FBH4" s="1371"/>
      <c r="FBI4" s="1371"/>
      <c r="FBJ4" s="1371"/>
      <c r="FBK4" s="1371"/>
      <c r="FBL4" s="1371"/>
      <c r="FBM4" s="1371"/>
      <c r="FBN4" s="1371"/>
      <c r="FBO4" s="1371"/>
      <c r="FBP4" s="1371"/>
      <c r="FBQ4" s="1371"/>
      <c r="FBR4" s="1371"/>
      <c r="FBS4" s="1371"/>
      <c r="FBT4" s="1371"/>
      <c r="FBU4" s="1371"/>
      <c r="FBV4" s="1371"/>
      <c r="FBW4" s="1371"/>
      <c r="FBX4" s="1371"/>
      <c r="FBY4" s="1371"/>
      <c r="FBZ4" s="1371"/>
      <c r="FCA4" s="1371"/>
      <c r="FCB4" s="1371"/>
      <c r="FCC4" s="1371"/>
      <c r="FCD4" s="1371"/>
      <c r="FCE4" s="1371"/>
      <c r="FCF4" s="1371"/>
      <c r="FCG4" s="1371"/>
      <c r="FCH4" s="1371"/>
      <c r="FCI4" s="1371"/>
      <c r="FCJ4" s="1371"/>
      <c r="FCK4" s="1371"/>
      <c r="FCL4" s="1371"/>
      <c r="FCM4" s="1371"/>
      <c r="FCN4" s="1371"/>
      <c r="FCO4" s="1371"/>
      <c r="FCP4" s="1371"/>
      <c r="FCQ4" s="1371"/>
      <c r="FCR4" s="1371"/>
      <c r="FCS4" s="1371"/>
      <c r="FCT4" s="1371"/>
      <c r="FCU4" s="1371"/>
      <c r="FCV4" s="1371"/>
      <c r="FCW4" s="1371"/>
      <c r="FCX4" s="1371"/>
      <c r="FCY4" s="1371"/>
      <c r="FCZ4" s="1371"/>
      <c r="FDA4" s="1371"/>
      <c r="FDB4" s="1371"/>
      <c r="FDC4" s="1371"/>
      <c r="FDD4" s="1371"/>
      <c r="FDE4" s="1371"/>
      <c r="FDF4" s="1371"/>
      <c r="FDG4" s="1371"/>
      <c r="FDH4" s="1371"/>
      <c r="FDI4" s="1371"/>
      <c r="FDJ4" s="1371"/>
      <c r="FDK4" s="1371"/>
      <c r="FDL4" s="1371"/>
      <c r="FDM4" s="1371"/>
      <c r="FDN4" s="1371"/>
      <c r="FDO4" s="1371"/>
      <c r="FDP4" s="1371"/>
      <c r="FDQ4" s="1371"/>
      <c r="FDR4" s="1371"/>
      <c r="FDS4" s="1371"/>
      <c r="FDT4" s="1371"/>
      <c r="FDU4" s="1371"/>
      <c r="FDV4" s="1371"/>
      <c r="FDW4" s="1371"/>
      <c r="FDX4" s="1371"/>
      <c r="FDY4" s="1371"/>
      <c r="FDZ4" s="1371"/>
      <c r="FEA4" s="1371"/>
      <c r="FEB4" s="1371"/>
      <c r="FEC4" s="1371"/>
      <c r="FED4" s="1371"/>
      <c r="FEE4" s="1371"/>
      <c r="FEF4" s="1371"/>
      <c r="FEG4" s="1371"/>
      <c r="FEH4" s="1371"/>
      <c r="FEI4" s="1371"/>
      <c r="FEJ4" s="1371"/>
      <c r="FEK4" s="1371"/>
      <c r="FEL4" s="1371"/>
      <c r="FEM4" s="1371"/>
      <c r="FEN4" s="1371"/>
      <c r="FEO4" s="1371"/>
      <c r="FEP4" s="1371"/>
      <c r="FEQ4" s="1371"/>
      <c r="FER4" s="1371"/>
      <c r="FES4" s="1371"/>
      <c r="FET4" s="1371"/>
      <c r="FEU4" s="1371"/>
      <c r="FEV4" s="1371"/>
      <c r="FEW4" s="1371"/>
      <c r="FEX4" s="1371"/>
      <c r="FEY4" s="1371"/>
      <c r="FEZ4" s="1371"/>
      <c r="FFA4" s="1371"/>
      <c r="FFB4" s="1371"/>
      <c r="FFC4" s="1371"/>
      <c r="FFD4" s="1371"/>
      <c r="FFE4" s="1371"/>
      <c r="FFF4" s="1371"/>
      <c r="FFG4" s="1371"/>
      <c r="FFH4" s="1371"/>
      <c r="FFI4" s="1371"/>
      <c r="FFJ4" s="1371"/>
      <c r="FFK4" s="1371"/>
      <c r="FFL4" s="1371"/>
      <c r="FFM4" s="1371"/>
      <c r="FFN4" s="1371"/>
      <c r="FFO4" s="1371"/>
      <c r="FFP4" s="1371"/>
      <c r="FFQ4" s="1371"/>
      <c r="FFR4" s="1371"/>
      <c r="FFS4" s="1371"/>
      <c r="FFT4" s="1371"/>
      <c r="FFU4" s="1371"/>
      <c r="FFV4" s="1371"/>
      <c r="FFW4" s="1371"/>
      <c r="FFX4" s="1371"/>
      <c r="FFY4" s="1371"/>
      <c r="FFZ4" s="1371"/>
      <c r="FGA4" s="1371"/>
      <c r="FGB4" s="1371"/>
      <c r="FGC4" s="1371"/>
      <c r="FGD4" s="1371"/>
      <c r="FGE4" s="1371"/>
      <c r="FGF4" s="1371"/>
      <c r="FGG4" s="1371"/>
      <c r="FGH4" s="1371"/>
      <c r="FGI4" s="1371"/>
      <c r="FGJ4" s="1371"/>
      <c r="FGK4" s="1371"/>
      <c r="FGL4" s="1371"/>
      <c r="FGM4" s="1371"/>
      <c r="FGN4" s="1371"/>
      <c r="FGO4" s="1371"/>
      <c r="FGP4" s="1371"/>
      <c r="FGQ4" s="1371"/>
      <c r="FGR4" s="1371"/>
      <c r="FGS4" s="1371"/>
      <c r="FGT4" s="1371"/>
      <c r="FGU4" s="1371"/>
      <c r="FGV4" s="1371"/>
      <c r="FGW4" s="1371"/>
      <c r="FGX4" s="1371"/>
      <c r="FGY4" s="1371"/>
      <c r="FGZ4" s="1371"/>
      <c r="FHA4" s="1371"/>
      <c r="FHB4" s="1371"/>
      <c r="FHC4" s="1371"/>
      <c r="FHD4" s="1371"/>
      <c r="FHE4" s="1371"/>
      <c r="FHF4" s="1371"/>
      <c r="FHG4" s="1371"/>
      <c r="FHH4" s="1371"/>
      <c r="FHI4" s="1371"/>
      <c r="FHJ4" s="1371"/>
      <c r="FHK4" s="1371"/>
      <c r="FHL4" s="1371"/>
      <c r="FHM4" s="1371"/>
      <c r="FHN4" s="1371"/>
      <c r="FHO4" s="1371"/>
      <c r="FHP4" s="1371"/>
      <c r="FHQ4" s="1371"/>
      <c r="FHR4" s="1371"/>
      <c r="FHS4" s="1371"/>
      <c r="FHT4" s="1371"/>
      <c r="FHU4" s="1371"/>
      <c r="FHV4" s="1371"/>
      <c r="FHW4" s="1371"/>
      <c r="FHX4" s="1371"/>
      <c r="FHY4" s="1371"/>
      <c r="FHZ4" s="1371"/>
      <c r="FIA4" s="1371"/>
      <c r="FIB4" s="1371"/>
      <c r="FIC4" s="1371"/>
      <c r="FID4" s="1371"/>
      <c r="FIE4" s="1371"/>
      <c r="FIF4" s="1371"/>
      <c r="FIG4" s="1371"/>
      <c r="FIH4" s="1371"/>
      <c r="FII4" s="1371"/>
      <c r="FIJ4" s="1371"/>
      <c r="FIK4" s="1371"/>
      <c r="FIL4" s="1371"/>
      <c r="FIM4" s="1371"/>
      <c r="FIN4" s="1371"/>
      <c r="FIO4" s="1371"/>
      <c r="FIP4" s="1371"/>
      <c r="FIQ4" s="1371"/>
      <c r="FIR4" s="1371"/>
      <c r="FIS4" s="1371"/>
      <c r="FIT4" s="1371"/>
      <c r="FIU4" s="1371"/>
      <c r="FIV4" s="1371"/>
      <c r="FIW4" s="1371"/>
      <c r="FIX4" s="1371"/>
      <c r="FIY4" s="1371"/>
      <c r="FIZ4" s="1371"/>
      <c r="FJA4" s="1371"/>
      <c r="FJB4" s="1371"/>
      <c r="FJC4" s="1371"/>
      <c r="FJD4" s="1371"/>
      <c r="FJE4" s="1371"/>
      <c r="FJF4" s="1371"/>
      <c r="FJG4" s="1371"/>
      <c r="FJH4" s="1371"/>
      <c r="FJI4" s="1371"/>
      <c r="FJJ4" s="1371"/>
      <c r="FJK4" s="1371"/>
      <c r="FJL4" s="1371"/>
      <c r="FJM4" s="1371"/>
      <c r="FJN4" s="1371"/>
      <c r="FJO4" s="1371"/>
      <c r="FJP4" s="1371"/>
      <c r="FJQ4" s="1371"/>
      <c r="FJR4" s="1371"/>
      <c r="FJS4" s="1371"/>
      <c r="FJT4" s="1371"/>
      <c r="FJU4" s="1371"/>
      <c r="FJV4" s="1371"/>
      <c r="FJW4" s="1371"/>
      <c r="FJX4" s="1371"/>
      <c r="FJY4" s="1371"/>
      <c r="FJZ4" s="1371"/>
      <c r="FKA4" s="1371"/>
      <c r="FKB4" s="1371"/>
      <c r="FKC4" s="1371"/>
      <c r="FKD4" s="1371"/>
      <c r="FKE4" s="1371"/>
      <c r="FKF4" s="1371"/>
      <c r="FKG4" s="1371"/>
      <c r="FKH4" s="1371"/>
      <c r="FKI4" s="1371"/>
      <c r="FKJ4" s="1371"/>
      <c r="FKK4" s="1371"/>
      <c r="FKL4" s="1371"/>
      <c r="FKM4" s="1371"/>
      <c r="FKN4" s="1371"/>
      <c r="FKO4" s="1371"/>
      <c r="FKP4" s="1371"/>
      <c r="FKQ4" s="1371"/>
      <c r="FKR4" s="1371"/>
      <c r="FKS4" s="1371"/>
      <c r="FKT4" s="1371"/>
      <c r="FKU4" s="1371"/>
      <c r="FKV4" s="1371"/>
      <c r="FKW4" s="1371"/>
      <c r="FKX4" s="1371"/>
      <c r="FKY4" s="1371"/>
      <c r="FKZ4" s="1371"/>
      <c r="FLA4" s="1371"/>
      <c r="FLB4" s="1371"/>
      <c r="FLC4" s="1371"/>
      <c r="FLD4" s="1371"/>
      <c r="FLE4" s="1371"/>
      <c r="FLF4" s="1371"/>
      <c r="FLG4" s="1371"/>
      <c r="FLH4" s="1371"/>
      <c r="FLI4" s="1371"/>
      <c r="FLJ4" s="1371"/>
      <c r="FLK4" s="1371"/>
      <c r="FLL4" s="1371"/>
      <c r="FLM4" s="1371"/>
      <c r="FLN4" s="1371"/>
      <c r="FLO4" s="1371"/>
      <c r="FLP4" s="1371"/>
      <c r="FLQ4" s="1371"/>
      <c r="FLR4" s="1371"/>
      <c r="FLS4" s="1371"/>
      <c r="FLT4" s="1371"/>
      <c r="FLU4" s="1371"/>
      <c r="FLV4" s="1371"/>
      <c r="FLW4" s="1371"/>
      <c r="FLX4" s="1371"/>
      <c r="FLY4" s="1371"/>
      <c r="FLZ4" s="1371"/>
      <c r="FMA4" s="1371"/>
      <c r="FMB4" s="1371"/>
      <c r="FMC4" s="1371"/>
      <c r="FMD4" s="1371"/>
      <c r="FME4" s="1371"/>
      <c r="FMF4" s="1371"/>
      <c r="FMG4" s="1371"/>
      <c r="FMH4" s="1371"/>
      <c r="FMI4" s="1371"/>
      <c r="FMJ4" s="1371"/>
      <c r="FMK4" s="1371"/>
      <c r="FML4" s="1371"/>
      <c r="FMM4" s="1371"/>
      <c r="FMN4" s="1371"/>
      <c r="FMO4" s="1371"/>
      <c r="FMP4" s="1371"/>
      <c r="FMQ4" s="1371"/>
      <c r="FMR4" s="1371"/>
      <c r="FMS4" s="1371"/>
      <c r="FMT4" s="1371"/>
      <c r="FMU4" s="1371"/>
      <c r="FMV4" s="1371"/>
      <c r="FMW4" s="1371"/>
      <c r="FMX4" s="1371"/>
      <c r="FMY4" s="1371"/>
      <c r="FMZ4" s="1371"/>
      <c r="FNA4" s="1371"/>
      <c r="FNB4" s="1371"/>
      <c r="FNC4" s="1371"/>
      <c r="FND4" s="1371"/>
      <c r="FNE4" s="1371"/>
      <c r="FNF4" s="1371"/>
      <c r="FNG4" s="1371"/>
      <c r="FNH4" s="1371"/>
      <c r="FNI4" s="1371"/>
      <c r="FNJ4" s="1371"/>
      <c r="FNK4" s="1371"/>
      <c r="FNL4" s="1371"/>
      <c r="FNM4" s="1371"/>
      <c r="FNN4" s="1371"/>
      <c r="FNO4" s="1371"/>
      <c r="FNP4" s="1371"/>
      <c r="FNQ4" s="1371"/>
      <c r="FNR4" s="1371"/>
      <c r="FNS4" s="1371"/>
      <c r="FNT4" s="1371"/>
      <c r="FNU4" s="1371"/>
      <c r="FNV4" s="1371"/>
      <c r="FNW4" s="1371"/>
      <c r="FNX4" s="1371"/>
      <c r="FNY4" s="1371"/>
      <c r="FNZ4" s="1371"/>
      <c r="FOA4" s="1371"/>
      <c r="FOB4" s="1371"/>
      <c r="FOC4" s="1371"/>
      <c r="FOD4" s="1371"/>
      <c r="FOE4" s="1371"/>
      <c r="FOF4" s="1371"/>
      <c r="FOG4" s="1371"/>
      <c r="FOH4" s="1371"/>
      <c r="FOI4" s="1371"/>
      <c r="FOJ4" s="1371"/>
      <c r="FOK4" s="1371"/>
      <c r="FOL4" s="1371"/>
      <c r="FOM4" s="1371"/>
      <c r="FON4" s="1371"/>
      <c r="FOO4" s="1371"/>
      <c r="FOP4" s="1371"/>
      <c r="FOQ4" s="1371"/>
      <c r="FOR4" s="1371"/>
      <c r="FOS4" s="1371"/>
      <c r="FOT4" s="1371"/>
      <c r="FOU4" s="1371"/>
      <c r="FOV4" s="1371"/>
      <c r="FOW4" s="1371"/>
      <c r="FOX4" s="1371"/>
      <c r="FOY4" s="1371"/>
      <c r="FOZ4" s="1371"/>
      <c r="FPA4" s="1371"/>
      <c r="FPB4" s="1371"/>
      <c r="FPC4" s="1371"/>
      <c r="FPD4" s="1371"/>
      <c r="FPE4" s="1371"/>
      <c r="FPF4" s="1371"/>
      <c r="FPG4" s="1371"/>
      <c r="FPH4" s="1371"/>
      <c r="FPI4" s="1371"/>
      <c r="FPJ4" s="1371"/>
      <c r="FPK4" s="1371"/>
      <c r="FPL4" s="1371"/>
      <c r="FPM4" s="1371"/>
      <c r="FPN4" s="1371"/>
      <c r="FPO4" s="1371"/>
      <c r="FPP4" s="1371"/>
      <c r="FPQ4" s="1371"/>
      <c r="FPR4" s="1371"/>
      <c r="FPS4" s="1371"/>
      <c r="FPT4" s="1371"/>
      <c r="FPU4" s="1371"/>
      <c r="FPV4" s="1371"/>
      <c r="FPW4" s="1371"/>
      <c r="FPX4" s="1371"/>
      <c r="FPY4" s="1371"/>
      <c r="FPZ4" s="1371"/>
      <c r="FQA4" s="1371"/>
      <c r="FQB4" s="1371"/>
      <c r="FQC4" s="1371"/>
      <c r="FQD4" s="1371"/>
      <c r="FQE4" s="1371"/>
      <c r="FQF4" s="1371"/>
      <c r="FQG4" s="1371"/>
      <c r="FQH4" s="1371"/>
      <c r="FQI4" s="1371"/>
      <c r="FQJ4" s="1371"/>
      <c r="FQK4" s="1371"/>
      <c r="FQL4" s="1371"/>
      <c r="FQM4" s="1371"/>
      <c r="FQN4" s="1371"/>
      <c r="FQO4" s="1371"/>
      <c r="FQP4" s="1371"/>
      <c r="FQQ4" s="1371"/>
      <c r="FQR4" s="1371"/>
      <c r="FQS4" s="1371"/>
      <c r="FQT4" s="1371"/>
      <c r="FQU4" s="1371"/>
      <c r="FQV4" s="1371"/>
      <c r="FQW4" s="1371"/>
      <c r="FQX4" s="1371"/>
      <c r="FQY4" s="1371"/>
      <c r="FQZ4" s="1371"/>
      <c r="FRA4" s="1371"/>
      <c r="FRB4" s="1371"/>
      <c r="FRC4" s="1371"/>
      <c r="FRD4" s="1371"/>
      <c r="FRE4" s="1371"/>
      <c r="FRF4" s="1371"/>
      <c r="FRG4" s="1371"/>
      <c r="FRH4" s="1371"/>
      <c r="FRI4" s="1371"/>
      <c r="FRJ4" s="1371"/>
      <c r="FRK4" s="1371"/>
      <c r="FRL4" s="1371"/>
      <c r="FRM4" s="1371"/>
      <c r="FRN4" s="1371"/>
      <c r="FRO4" s="1371"/>
      <c r="FRP4" s="1371"/>
      <c r="FRQ4" s="1371"/>
      <c r="FRR4" s="1371"/>
      <c r="FRS4" s="1371"/>
      <c r="FRT4" s="1371"/>
      <c r="FRU4" s="1371"/>
      <c r="FRV4" s="1371"/>
      <c r="FRW4" s="1371"/>
      <c r="FRX4" s="1371"/>
      <c r="FRY4" s="1371"/>
      <c r="FRZ4" s="1371"/>
      <c r="FSA4" s="1371"/>
      <c r="FSB4" s="1371"/>
      <c r="FSC4" s="1371"/>
      <c r="FSD4" s="1371"/>
      <c r="FSE4" s="1371"/>
      <c r="FSF4" s="1371"/>
      <c r="FSG4" s="1371"/>
      <c r="FSH4" s="1371"/>
      <c r="FSI4" s="1371"/>
      <c r="FSJ4" s="1371"/>
      <c r="FSK4" s="1371"/>
      <c r="FSL4" s="1371"/>
      <c r="FSM4" s="1371"/>
      <c r="FSN4" s="1371"/>
      <c r="FSO4" s="1371"/>
      <c r="FSP4" s="1371"/>
      <c r="FSQ4" s="1371"/>
      <c r="FSR4" s="1371"/>
      <c r="FSS4" s="1371"/>
      <c r="FST4" s="1371"/>
      <c r="FSU4" s="1371"/>
      <c r="FSV4" s="1371"/>
      <c r="FSW4" s="1371"/>
      <c r="FSX4" s="1371"/>
      <c r="FSY4" s="1371"/>
      <c r="FSZ4" s="1371"/>
      <c r="FTA4" s="1371"/>
      <c r="FTB4" s="1371"/>
      <c r="FTC4" s="1371"/>
      <c r="FTD4" s="1371"/>
      <c r="FTE4" s="1371"/>
      <c r="FTF4" s="1371"/>
      <c r="FTG4" s="1371"/>
      <c r="FTH4" s="1371"/>
      <c r="FTI4" s="1371"/>
      <c r="FTJ4" s="1371"/>
      <c r="FTK4" s="1371"/>
      <c r="FTL4" s="1371"/>
      <c r="FTM4" s="1371"/>
      <c r="FTN4" s="1371"/>
      <c r="FTO4" s="1371"/>
      <c r="FTP4" s="1371"/>
      <c r="FTQ4" s="1371"/>
      <c r="FTR4" s="1371"/>
      <c r="FTS4" s="1371"/>
      <c r="FTT4" s="1371"/>
      <c r="FTU4" s="1371"/>
      <c r="FTV4" s="1371"/>
      <c r="FTW4" s="1371"/>
      <c r="FTX4" s="1371"/>
      <c r="FTY4" s="1371"/>
      <c r="FTZ4" s="1371"/>
      <c r="FUA4" s="1371"/>
      <c r="FUB4" s="1371"/>
      <c r="FUC4" s="1371"/>
      <c r="FUD4" s="1371"/>
      <c r="FUE4" s="1371"/>
      <c r="FUF4" s="1371"/>
      <c r="FUG4" s="1371"/>
      <c r="FUH4" s="1371"/>
      <c r="FUI4" s="1371"/>
      <c r="FUJ4" s="1371"/>
      <c r="FUK4" s="1371"/>
      <c r="FUL4" s="1371"/>
      <c r="FUM4" s="1371"/>
      <c r="FUN4" s="1371"/>
      <c r="FUO4" s="1371"/>
      <c r="FUP4" s="1371"/>
      <c r="FUQ4" s="1371"/>
      <c r="FUR4" s="1371"/>
      <c r="FUS4" s="1371"/>
      <c r="FUT4" s="1371"/>
      <c r="FUU4" s="1371"/>
      <c r="FUV4" s="1371"/>
      <c r="FUW4" s="1371"/>
      <c r="FUX4" s="1371"/>
      <c r="FUY4" s="1371"/>
      <c r="FUZ4" s="1371"/>
      <c r="FVA4" s="1371"/>
      <c r="FVB4" s="1371"/>
      <c r="FVC4" s="1371"/>
      <c r="FVD4" s="1371"/>
      <c r="FVE4" s="1371"/>
      <c r="FVF4" s="1371"/>
      <c r="FVG4" s="1371"/>
      <c r="FVH4" s="1371"/>
      <c r="FVI4" s="1371"/>
      <c r="FVJ4" s="1371"/>
      <c r="FVK4" s="1371"/>
      <c r="FVL4" s="1371"/>
      <c r="FVM4" s="1371"/>
      <c r="FVN4" s="1371"/>
      <c r="FVO4" s="1371"/>
      <c r="FVP4" s="1371"/>
      <c r="FVQ4" s="1371"/>
      <c r="FVR4" s="1371"/>
      <c r="FVS4" s="1371"/>
      <c r="FVT4" s="1371"/>
      <c r="FVU4" s="1371"/>
      <c r="FVV4" s="1371"/>
      <c r="FVW4" s="1371"/>
      <c r="FVX4" s="1371"/>
      <c r="FVY4" s="1371"/>
      <c r="FVZ4" s="1371"/>
      <c r="FWA4" s="1371"/>
      <c r="FWB4" s="1371"/>
      <c r="FWC4" s="1371"/>
      <c r="FWD4" s="1371"/>
      <c r="FWE4" s="1371"/>
      <c r="FWF4" s="1371"/>
      <c r="FWG4" s="1371"/>
      <c r="FWH4" s="1371"/>
      <c r="FWI4" s="1371"/>
      <c r="FWJ4" s="1371"/>
      <c r="FWK4" s="1371"/>
      <c r="FWL4" s="1371"/>
      <c r="FWM4" s="1371"/>
      <c r="FWN4" s="1371"/>
      <c r="FWO4" s="1371"/>
      <c r="FWP4" s="1371"/>
      <c r="FWQ4" s="1371"/>
      <c r="FWR4" s="1371"/>
      <c r="FWS4" s="1371"/>
      <c r="FWT4" s="1371"/>
      <c r="FWU4" s="1371"/>
      <c r="FWV4" s="1371"/>
      <c r="FWW4" s="1371"/>
      <c r="FWX4" s="1371"/>
      <c r="FWY4" s="1371"/>
      <c r="FWZ4" s="1371"/>
      <c r="FXA4" s="1371"/>
      <c r="FXB4" s="1371"/>
      <c r="FXC4" s="1371"/>
      <c r="FXD4" s="1371"/>
      <c r="FXE4" s="1371"/>
      <c r="FXF4" s="1371"/>
      <c r="FXG4" s="1371"/>
      <c r="FXH4" s="1371"/>
      <c r="FXI4" s="1371"/>
      <c r="FXJ4" s="1371"/>
      <c r="FXK4" s="1371"/>
      <c r="FXL4" s="1371"/>
      <c r="FXM4" s="1371"/>
      <c r="FXN4" s="1371"/>
      <c r="FXO4" s="1371"/>
      <c r="FXP4" s="1371"/>
      <c r="FXQ4" s="1371"/>
      <c r="FXR4" s="1371"/>
      <c r="FXS4" s="1371"/>
      <c r="FXT4" s="1371"/>
      <c r="FXU4" s="1371"/>
      <c r="FXV4" s="1371"/>
      <c r="FXW4" s="1371"/>
      <c r="FXX4" s="1371"/>
      <c r="FXY4" s="1371"/>
      <c r="FXZ4" s="1371"/>
      <c r="FYA4" s="1371"/>
      <c r="FYB4" s="1371"/>
      <c r="FYC4" s="1371"/>
      <c r="FYD4" s="1371"/>
      <c r="FYE4" s="1371"/>
      <c r="FYF4" s="1371"/>
      <c r="FYG4" s="1371"/>
      <c r="FYH4" s="1371"/>
      <c r="FYI4" s="1371"/>
      <c r="FYJ4" s="1371"/>
      <c r="FYK4" s="1371"/>
      <c r="FYL4" s="1371"/>
      <c r="FYM4" s="1371"/>
      <c r="FYN4" s="1371"/>
      <c r="FYO4" s="1371"/>
      <c r="FYP4" s="1371"/>
      <c r="FYQ4" s="1371"/>
      <c r="FYR4" s="1371"/>
      <c r="FYS4" s="1371"/>
      <c r="FYT4" s="1371"/>
      <c r="FYU4" s="1371"/>
      <c r="FYV4" s="1371"/>
      <c r="FYW4" s="1371"/>
      <c r="FYX4" s="1371"/>
      <c r="FYY4" s="1371"/>
      <c r="FYZ4" s="1371"/>
      <c r="FZA4" s="1371"/>
      <c r="FZB4" s="1371"/>
      <c r="FZC4" s="1371"/>
      <c r="FZD4" s="1371"/>
      <c r="FZE4" s="1371"/>
      <c r="FZF4" s="1371"/>
      <c r="FZG4" s="1371"/>
      <c r="FZH4" s="1371"/>
      <c r="FZI4" s="1371"/>
      <c r="FZJ4" s="1371"/>
      <c r="FZK4" s="1371"/>
      <c r="FZL4" s="1371"/>
      <c r="FZM4" s="1371"/>
      <c r="FZN4" s="1371"/>
      <c r="FZO4" s="1371"/>
      <c r="FZP4" s="1371"/>
      <c r="FZQ4" s="1371"/>
      <c r="FZR4" s="1371"/>
      <c r="FZS4" s="1371"/>
      <c r="FZT4" s="1371"/>
      <c r="FZU4" s="1371"/>
      <c r="FZV4" s="1371"/>
      <c r="FZW4" s="1371"/>
      <c r="FZX4" s="1371"/>
      <c r="FZY4" s="1371"/>
      <c r="FZZ4" s="1371"/>
      <c r="GAA4" s="1371"/>
      <c r="GAB4" s="1371"/>
      <c r="GAC4" s="1371"/>
      <c r="GAD4" s="1371"/>
      <c r="GAE4" s="1371"/>
      <c r="GAF4" s="1371"/>
      <c r="GAG4" s="1371"/>
      <c r="GAH4" s="1371"/>
      <c r="GAI4" s="1371"/>
      <c r="GAJ4" s="1371"/>
      <c r="GAK4" s="1371"/>
      <c r="GAL4" s="1371"/>
      <c r="GAM4" s="1371"/>
      <c r="GAN4" s="1371"/>
      <c r="GAO4" s="1371"/>
      <c r="GAP4" s="1371"/>
      <c r="GAQ4" s="1371"/>
      <c r="GAR4" s="1371"/>
      <c r="GAS4" s="1371"/>
      <c r="GAT4" s="1371"/>
      <c r="GAU4" s="1371"/>
      <c r="GAV4" s="1371"/>
      <c r="GAW4" s="1371"/>
      <c r="GAX4" s="1371"/>
      <c r="GAY4" s="1371"/>
      <c r="GAZ4" s="1371"/>
      <c r="GBA4" s="1371"/>
      <c r="GBB4" s="1371"/>
      <c r="GBC4" s="1371"/>
      <c r="GBD4" s="1371"/>
      <c r="GBE4" s="1371"/>
      <c r="GBF4" s="1371"/>
      <c r="GBG4" s="1371"/>
      <c r="GBH4" s="1371"/>
      <c r="GBI4" s="1371"/>
      <c r="GBJ4" s="1371"/>
      <c r="GBK4" s="1371"/>
      <c r="GBL4" s="1371"/>
      <c r="GBM4" s="1371"/>
      <c r="GBN4" s="1371"/>
      <c r="GBO4" s="1371"/>
      <c r="GBP4" s="1371"/>
      <c r="GBQ4" s="1371"/>
      <c r="GBR4" s="1371"/>
      <c r="GBS4" s="1371"/>
      <c r="GBT4" s="1371"/>
      <c r="GBU4" s="1371"/>
      <c r="GBV4" s="1371"/>
      <c r="GBW4" s="1371"/>
      <c r="GBX4" s="1371"/>
      <c r="GBY4" s="1371"/>
      <c r="GBZ4" s="1371"/>
      <c r="GCA4" s="1371"/>
      <c r="GCB4" s="1371"/>
      <c r="GCC4" s="1371"/>
      <c r="GCD4" s="1371"/>
      <c r="GCE4" s="1371"/>
      <c r="GCF4" s="1371"/>
      <c r="GCG4" s="1371"/>
      <c r="GCH4" s="1371"/>
      <c r="GCI4" s="1371"/>
      <c r="GCJ4" s="1371"/>
      <c r="GCK4" s="1371"/>
      <c r="GCL4" s="1371"/>
      <c r="GCM4" s="1371"/>
      <c r="GCN4" s="1371"/>
      <c r="GCO4" s="1371"/>
      <c r="GCP4" s="1371"/>
      <c r="GCQ4" s="1371"/>
      <c r="GCR4" s="1371"/>
      <c r="GCS4" s="1371"/>
      <c r="GCT4" s="1371"/>
      <c r="GCU4" s="1371"/>
      <c r="GCV4" s="1371"/>
      <c r="GCW4" s="1371"/>
      <c r="GCX4" s="1371"/>
      <c r="GCY4" s="1371"/>
      <c r="GCZ4" s="1371"/>
      <c r="GDA4" s="1371"/>
      <c r="GDB4" s="1371"/>
      <c r="GDC4" s="1371"/>
      <c r="GDD4" s="1371"/>
      <c r="GDE4" s="1371"/>
      <c r="GDF4" s="1371"/>
      <c r="GDG4" s="1371"/>
      <c r="GDH4" s="1371"/>
      <c r="GDI4" s="1371"/>
      <c r="GDJ4" s="1371"/>
      <c r="GDK4" s="1371"/>
      <c r="GDL4" s="1371"/>
      <c r="GDM4" s="1371"/>
      <c r="GDN4" s="1371"/>
      <c r="GDO4" s="1371"/>
      <c r="GDP4" s="1371"/>
      <c r="GDQ4" s="1371"/>
      <c r="GDR4" s="1371"/>
      <c r="GDS4" s="1371"/>
      <c r="GDT4" s="1371"/>
      <c r="GDU4" s="1371"/>
      <c r="GDV4" s="1371"/>
      <c r="GDW4" s="1371"/>
      <c r="GDX4" s="1371"/>
      <c r="GDY4" s="1371"/>
      <c r="GDZ4" s="1371"/>
      <c r="GEA4" s="1371"/>
      <c r="GEB4" s="1371"/>
      <c r="GEC4" s="1371"/>
      <c r="GED4" s="1371"/>
      <c r="GEE4" s="1371"/>
      <c r="GEF4" s="1371"/>
      <c r="GEG4" s="1371"/>
      <c r="GEH4" s="1371"/>
      <c r="GEI4" s="1371"/>
      <c r="GEJ4" s="1371"/>
      <c r="GEK4" s="1371"/>
      <c r="GEL4" s="1371"/>
      <c r="GEM4" s="1371"/>
      <c r="GEN4" s="1371"/>
      <c r="GEO4" s="1371"/>
      <c r="GEP4" s="1371"/>
      <c r="GEQ4" s="1371"/>
      <c r="GER4" s="1371"/>
      <c r="GES4" s="1371"/>
      <c r="GET4" s="1371"/>
      <c r="GEU4" s="1371"/>
      <c r="GEV4" s="1371"/>
      <c r="GEW4" s="1371"/>
      <c r="GEX4" s="1371"/>
      <c r="GEY4" s="1371"/>
      <c r="GEZ4" s="1371"/>
      <c r="GFA4" s="1371"/>
      <c r="GFB4" s="1371"/>
      <c r="GFC4" s="1371"/>
      <c r="GFD4" s="1371"/>
      <c r="GFE4" s="1371"/>
      <c r="GFF4" s="1371"/>
      <c r="GFG4" s="1371"/>
      <c r="GFH4" s="1371"/>
      <c r="GFI4" s="1371"/>
      <c r="GFJ4" s="1371"/>
      <c r="GFK4" s="1371"/>
      <c r="GFL4" s="1371"/>
      <c r="GFM4" s="1371"/>
      <c r="GFN4" s="1371"/>
      <c r="GFO4" s="1371"/>
      <c r="GFP4" s="1371"/>
      <c r="GFQ4" s="1371"/>
      <c r="GFR4" s="1371"/>
      <c r="GFS4" s="1371"/>
      <c r="GFT4" s="1371"/>
      <c r="GFU4" s="1371"/>
      <c r="GFV4" s="1371"/>
      <c r="GFW4" s="1371"/>
      <c r="GFX4" s="1371"/>
      <c r="GFY4" s="1371"/>
      <c r="GFZ4" s="1371"/>
      <c r="GGA4" s="1371"/>
      <c r="GGB4" s="1371"/>
      <c r="GGC4" s="1371"/>
      <c r="GGD4" s="1371"/>
      <c r="GGE4" s="1371"/>
      <c r="GGF4" s="1371"/>
      <c r="GGG4" s="1371"/>
      <c r="GGH4" s="1371"/>
      <c r="GGI4" s="1371"/>
      <c r="GGJ4" s="1371"/>
      <c r="GGK4" s="1371"/>
      <c r="GGL4" s="1371"/>
      <c r="GGM4" s="1371"/>
      <c r="GGN4" s="1371"/>
      <c r="GGO4" s="1371"/>
      <c r="GGP4" s="1371"/>
      <c r="GGQ4" s="1371"/>
      <c r="GGR4" s="1371"/>
      <c r="GGS4" s="1371"/>
      <c r="GGT4" s="1371"/>
      <c r="GGU4" s="1371"/>
      <c r="GGV4" s="1371"/>
      <c r="GGW4" s="1371"/>
      <c r="GGX4" s="1371"/>
      <c r="GGY4" s="1371"/>
      <c r="GGZ4" s="1371"/>
      <c r="GHA4" s="1371"/>
      <c r="GHB4" s="1371"/>
      <c r="GHC4" s="1371"/>
      <c r="GHD4" s="1371"/>
      <c r="GHE4" s="1371"/>
      <c r="GHF4" s="1371"/>
      <c r="GHG4" s="1371"/>
      <c r="GHH4" s="1371"/>
      <c r="GHI4" s="1371"/>
      <c r="GHJ4" s="1371"/>
      <c r="GHK4" s="1371"/>
      <c r="GHL4" s="1371"/>
      <c r="GHM4" s="1371"/>
      <c r="GHN4" s="1371"/>
      <c r="GHO4" s="1371"/>
      <c r="GHP4" s="1371"/>
      <c r="GHQ4" s="1371"/>
      <c r="GHR4" s="1371"/>
      <c r="GHS4" s="1371"/>
      <c r="GHT4" s="1371"/>
      <c r="GHU4" s="1371"/>
      <c r="GHV4" s="1371"/>
      <c r="GHW4" s="1371"/>
      <c r="GHX4" s="1371"/>
      <c r="GHY4" s="1371"/>
      <c r="GHZ4" s="1371"/>
      <c r="GIA4" s="1371"/>
      <c r="GIB4" s="1371"/>
      <c r="GIC4" s="1371"/>
      <c r="GID4" s="1371"/>
      <c r="GIE4" s="1371"/>
      <c r="GIF4" s="1371"/>
      <c r="GIG4" s="1371"/>
      <c r="GIH4" s="1371"/>
      <c r="GII4" s="1371"/>
      <c r="GIJ4" s="1371"/>
      <c r="GIK4" s="1371"/>
      <c r="GIL4" s="1371"/>
      <c r="GIM4" s="1371"/>
      <c r="GIN4" s="1371"/>
      <c r="GIO4" s="1371"/>
      <c r="GIP4" s="1371"/>
      <c r="GIQ4" s="1371"/>
      <c r="GIR4" s="1371"/>
      <c r="GIS4" s="1371"/>
      <c r="GIT4" s="1371"/>
      <c r="GIU4" s="1371"/>
      <c r="GIV4" s="1371"/>
      <c r="GIW4" s="1371"/>
      <c r="GIX4" s="1371"/>
      <c r="GIY4" s="1371"/>
      <c r="GIZ4" s="1371"/>
      <c r="GJA4" s="1371"/>
      <c r="GJB4" s="1371"/>
      <c r="GJC4" s="1371"/>
      <c r="GJD4" s="1371"/>
      <c r="GJE4" s="1371"/>
      <c r="GJF4" s="1371"/>
      <c r="GJG4" s="1371"/>
      <c r="GJH4" s="1371"/>
      <c r="GJI4" s="1371"/>
      <c r="GJJ4" s="1371"/>
      <c r="GJK4" s="1371"/>
      <c r="GJL4" s="1371"/>
      <c r="GJM4" s="1371"/>
      <c r="GJN4" s="1371"/>
      <c r="GJO4" s="1371"/>
      <c r="GJP4" s="1371"/>
      <c r="GJQ4" s="1371"/>
      <c r="GJR4" s="1371"/>
      <c r="GJS4" s="1371"/>
      <c r="GJT4" s="1371"/>
      <c r="GJU4" s="1371"/>
      <c r="GJV4" s="1371"/>
      <c r="GJW4" s="1371"/>
      <c r="GJX4" s="1371"/>
      <c r="GJY4" s="1371"/>
      <c r="GJZ4" s="1371"/>
      <c r="GKA4" s="1371"/>
      <c r="GKB4" s="1371"/>
      <c r="GKC4" s="1371"/>
      <c r="GKD4" s="1371"/>
      <c r="GKE4" s="1371"/>
      <c r="GKF4" s="1371"/>
      <c r="GKG4" s="1371"/>
      <c r="GKH4" s="1371"/>
      <c r="GKI4" s="1371"/>
      <c r="GKJ4" s="1371"/>
      <c r="GKK4" s="1371"/>
      <c r="GKL4" s="1371"/>
      <c r="GKM4" s="1371"/>
      <c r="GKN4" s="1371"/>
      <c r="GKO4" s="1371"/>
      <c r="GKP4" s="1371"/>
      <c r="GKQ4" s="1371"/>
      <c r="GKR4" s="1371"/>
      <c r="GKS4" s="1371"/>
      <c r="GKT4" s="1371"/>
      <c r="GKU4" s="1371"/>
      <c r="GKV4" s="1371"/>
      <c r="GKW4" s="1371"/>
      <c r="GKX4" s="1371"/>
      <c r="GKY4" s="1371"/>
      <c r="GKZ4" s="1371"/>
      <c r="GLA4" s="1371"/>
      <c r="GLB4" s="1371"/>
      <c r="GLC4" s="1371"/>
      <c r="GLD4" s="1371"/>
      <c r="GLE4" s="1371"/>
      <c r="GLF4" s="1371"/>
      <c r="GLG4" s="1371"/>
      <c r="GLH4" s="1371"/>
      <c r="GLI4" s="1371"/>
      <c r="GLJ4" s="1371"/>
      <c r="GLK4" s="1371"/>
      <c r="GLL4" s="1371"/>
      <c r="GLM4" s="1371"/>
      <c r="GLN4" s="1371"/>
      <c r="GLO4" s="1371"/>
      <c r="GLP4" s="1371"/>
      <c r="GLQ4" s="1371"/>
      <c r="GLR4" s="1371"/>
      <c r="GLS4" s="1371"/>
      <c r="GLT4" s="1371"/>
      <c r="GLU4" s="1371"/>
      <c r="GLV4" s="1371"/>
      <c r="GLW4" s="1371"/>
      <c r="GLX4" s="1371"/>
      <c r="GLY4" s="1371"/>
      <c r="GLZ4" s="1371"/>
      <c r="GMA4" s="1371"/>
      <c r="GMB4" s="1371"/>
      <c r="GMC4" s="1371"/>
      <c r="GMD4" s="1371"/>
      <c r="GME4" s="1371"/>
      <c r="GMF4" s="1371"/>
      <c r="GMG4" s="1371"/>
      <c r="GMH4" s="1371"/>
      <c r="GMI4" s="1371"/>
      <c r="GMJ4" s="1371"/>
      <c r="GMK4" s="1371"/>
      <c r="GML4" s="1371"/>
      <c r="GMM4" s="1371"/>
      <c r="GMN4" s="1371"/>
      <c r="GMO4" s="1371"/>
      <c r="GMP4" s="1371"/>
      <c r="GMQ4" s="1371"/>
      <c r="GMR4" s="1371"/>
      <c r="GMS4" s="1371"/>
      <c r="GMT4" s="1371"/>
      <c r="GMU4" s="1371"/>
      <c r="GMV4" s="1371"/>
      <c r="GMW4" s="1371"/>
      <c r="GMX4" s="1371"/>
      <c r="GMY4" s="1371"/>
      <c r="GMZ4" s="1371"/>
      <c r="GNA4" s="1371"/>
      <c r="GNB4" s="1371"/>
      <c r="GNC4" s="1371"/>
      <c r="GND4" s="1371"/>
      <c r="GNE4" s="1371"/>
      <c r="GNF4" s="1371"/>
      <c r="GNG4" s="1371"/>
      <c r="GNH4" s="1371"/>
      <c r="GNI4" s="1371"/>
      <c r="GNJ4" s="1371"/>
      <c r="GNK4" s="1371"/>
      <c r="GNL4" s="1371"/>
      <c r="GNM4" s="1371"/>
      <c r="GNN4" s="1371"/>
      <c r="GNO4" s="1371"/>
      <c r="GNP4" s="1371"/>
      <c r="GNQ4" s="1371"/>
      <c r="GNR4" s="1371"/>
      <c r="GNS4" s="1371"/>
      <c r="GNT4" s="1371"/>
      <c r="GNU4" s="1371"/>
      <c r="GNV4" s="1371"/>
      <c r="GNW4" s="1371"/>
      <c r="GNX4" s="1371"/>
      <c r="GNY4" s="1371"/>
      <c r="GNZ4" s="1371"/>
      <c r="GOA4" s="1371"/>
      <c r="GOB4" s="1371"/>
      <c r="GOC4" s="1371"/>
      <c r="GOD4" s="1371"/>
      <c r="GOE4" s="1371"/>
      <c r="GOF4" s="1371"/>
      <c r="GOG4" s="1371"/>
      <c r="GOH4" s="1371"/>
      <c r="GOI4" s="1371"/>
      <c r="GOJ4" s="1371"/>
      <c r="GOK4" s="1371"/>
      <c r="GOL4" s="1371"/>
      <c r="GOM4" s="1371"/>
      <c r="GON4" s="1371"/>
      <c r="GOO4" s="1371"/>
      <c r="GOP4" s="1371"/>
      <c r="GOQ4" s="1371"/>
      <c r="GOR4" s="1371"/>
      <c r="GOS4" s="1371"/>
      <c r="GOT4" s="1371"/>
      <c r="GOU4" s="1371"/>
      <c r="GOV4" s="1371"/>
      <c r="GOW4" s="1371"/>
      <c r="GOX4" s="1371"/>
      <c r="GOY4" s="1371"/>
      <c r="GOZ4" s="1371"/>
      <c r="GPA4" s="1371"/>
      <c r="GPB4" s="1371"/>
      <c r="GPC4" s="1371"/>
      <c r="GPD4" s="1371"/>
      <c r="GPE4" s="1371"/>
      <c r="GPF4" s="1371"/>
      <c r="GPG4" s="1371"/>
      <c r="GPH4" s="1371"/>
      <c r="GPI4" s="1371"/>
      <c r="GPJ4" s="1371"/>
      <c r="GPK4" s="1371"/>
      <c r="GPL4" s="1371"/>
      <c r="GPM4" s="1371"/>
      <c r="GPN4" s="1371"/>
      <c r="GPO4" s="1371"/>
      <c r="GPP4" s="1371"/>
      <c r="GPQ4" s="1371"/>
      <c r="GPR4" s="1371"/>
      <c r="GPS4" s="1371"/>
      <c r="GPT4" s="1371"/>
      <c r="GPU4" s="1371"/>
      <c r="GPV4" s="1371"/>
      <c r="GPW4" s="1371"/>
      <c r="GPX4" s="1371"/>
      <c r="GPY4" s="1371"/>
      <c r="GPZ4" s="1371"/>
      <c r="GQA4" s="1371"/>
      <c r="GQB4" s="1371"/>
      <c r="GQC4" s="1371"/>
      <c r="GQD4" s="1371"/>
      <c r="GQE4" s="1371"/>
      <c r="GQF4" s="1371"/>
      <c r="GQG4" s="1371"/>
      <c r="GQH4" s="1371"/>
      <c r="GQI4" s="1371"/>
      <c r="GQJ4" s="1371"/>
      <c r="GQK4" s="1371"/>
      <c r="GQL4" s="1371"/>
      <c r="GQM4" s="1371"/>
      <c r="GQN4" s="1371"/>
      <c r="GQO4" s="1371"/>
      <c r="GQP4" s="1371"/>
      <c r="GQQ4" s="1371"/>
      <c r="GQR4" s="1371"/>
      <c r="GQS4" s="1371"/>
      <c r="GQT4" s="1371"/>
      <c r="GQU4" s="1371"/>
      <c r="GQV4" s="1371"/>
      <c r="GQW4" s="1371"/>
      <c r="GQX4" s="1371"/>
      <c r="GQY4" s="1371"/>
      <c r="GQZ4" s="1371"/>
      <c r="GRA4" s="1371"/>
      <c r="GRB4" s="1371"/>
      <c r="GRC4" s="1371"/>
      <c r="GRD4" s="1371"/>
      <c r="GRE4" s="1371"/>
      <c r="GRF4" s="1371"/>
      <c r="GRG4" s="1371"/>
      <c r="GRH4" s="1371"/>
      <c r="GRI4" s="1371"/>
      <c r="GRJ4" s="1371"/>
      <c r="GRK4" s="1371"/>
      <c r="GRL4" s="1371"/>
      <c r="GRM4" s="1371"/>
      <c r="GRN4" s="1371"/>
      <c r="GRO4" s="1371"/>
      <c r="GRP4" s="1371"/>
      <c r="GRQ4" s="1371"/>
      <c r="GRR4" s="1371"/>
      <c r="GRS4" s="1371"/>
      <c r="GRT4" s="1371"/>
      <c r="GRU4" s="1371"/>
      <c r="GRV4" s="1371"/>
      <c r="GRW4" s="1371"/>
      <c r="GRX4" s="1371"/>
      <c r="GRY4" s="1371"/>
      <c r="GRZ4" s="1371"/>
      <c r="GSA4" s="1371"/>
      <c r="GSB4" s="1371"/>
      <c r="GSC4" s="1371"/>
      <c r="GSD4" s="1371"/>
      <c r="GSE4" s="1371"/>
      <c r="GSF4" s="1371"/>
      <c r="GSG4" s="1371"/>
      <c r="GSH4" s="1371"/>
      <c r="GSI4" s="1371"/>
      <c r="GSJ4" s="1371"/>
      <c r="GSK4" s="1371"/>
      <c r="GSL4" s="1371"/>
      <c r="GSM4" s="1371"/>
      <c r="GSN4" s="1371"/>
      <c r="GSO4" s="1371"/>
      <c r="GSP4" s="1371"/>
      <c r="GSQ4" s="1371"/>
      <c r="GSR4" s="1371"/>
      <c r="GSS4" s="1371"/>
      <c r="GST4" s="1371"/>
      <c r="GSU4" s="1371"/>
      <c r="GSV4" s="1371"/>
      <c r="GSW4" s="1371"/>
      <c r="GSX4" s="1371"/>
      <c r="GSY4" s="1371"/>
      <c r="GSZ4" s="1371"/>
      <c r="GTA4" s="1371"/>
      <c r="GTB4" s="1371"/>
      <c r="GTC4" s="1371"/>
      <c r="GTD4" s="1371"/>
      <c r="GTE4" s="1371"/>
      <c r="GTF4" s="1371"/>
      <c r="GTG4" s="1371"/>
      <c r="GTH4" s="1371"/>
      <c r="GTI4" s="1371"/>
      <c r="GTJ4" s="1371"/>
      <c r="GTK4" s="1371"/>
      <c r="GTL4" s="1371"/>
      <c r="GTM4" s="1371"/>
      <c r="GTN4" s="1371"/>
      <c r="GTO4" s="1371"/>
      <c r="GTP4" s="1371"/>
      <c r="GTQ4" s="1371"/>
      <c r="GTR4" s="1371"/>
      <c r="GTS4" s="1371"/>
      <c r="GTT4" s="1371"/>
      <c r="GTU4" s="1371"/>
      <c r="GTV4" s="1371"/>
      <c r="GTW4" s="1371"/>
      <c r="GTX4" s="1371"/>
      <c r="GTY4" s="1371"/>
      <c r="GTZ4" s="1371"/>
      <c r="GUA4" s="1371"/>
      <c r="GUB4" s="1371"/>
      <c r="GUC4" s="1371"/>
      <c r="GUD4" s="1371"/>
      <c r="GUE4" s="1371"/>
      <c r="GUF4" s="1371"/>
      <c r="GUG4" s="1371"/>
      <c r="GUH4" s="1371"/>
      <c r="GUI4" s="1371"/>
      <c r="GUJ4" s="1371"/>
      <c r="GUK4" s="1371"/>
      <c r="GUL4" s="1371"/>
      <c r="GUM4" s="1371"/>
      <c r="GUN4" s="1371"/>
      <c r="GUO4" s="1371"/>
      <c r="GUP4" s="1371"/>
      <c r="GUQ4" s="1371"/>
      <c r="GUR4" s="1371"/>
      <c r="GUS4" s="1371"/>
      <c r="GUT4" s="1371"/>
      <c r="GUU4" s="1371"/>
      <c r="GUV4" s="1371"/>
      <c r="GUW4" s="1371"/>
      <c r="GUX4" s="1371"/>
      <c r="GUY4" s="1371"/>
      <c r="GUZ4" s="1371"/>
      <c r="GVA4" s="1371"/>
      <c r="GVB4" s="1371"/>
      <c r="GVC4" s="1371"/>
      <c r="GVD4" s="1371"/>
      <c r="GVE4" s="1371"/>
      <c r="GVF4" s="1371"/>
      <c r="GVG4" s="1371"/>
      <c r="GVH4" s="1371"/>
      <c r="GVI4" s="1371"/>
      <c r="GVJ4" s="1371"/>
      <c r="GVK4" s="1371"/>
      <c r="GVL4" s="1371"/>
      <c r="GVM4" s="1371"/>
      <c r="GVN4" s="1371"/>
      <c r="GVO4" s="1371"/>
      <c r="GVP4" s="1371"/>
      <c r="GVQ4" s="1371"/>
      <c r="GVR4" s="1371"/>
      <c r="GVS4" s="1371"/>
      <c r="GVT4" s="1371"/>
      <c r="GVU4" s="1371"/>
      <c r="GVV4" s="1371"/>
      <c r="GVW4" s="1371"/>
      <c r="GVX4" s="1371"/>
      <c r="GVY4" s="1371"/>
      <c r="GVZ4" s="1371"/>
      <c r="GWA4" s="1371"/>
      <c r="GWB4" s="1371"/>
      <c r="GWC4" s="1371"/>
      <c r="GWD4" s="1371"/>
      <c r="GWE4" s="1371"/>
      <c r="GWF4" s="1371"/>
      <c r="GWG4" s="1371"/>
      <c r="GWH4" s="1371"/>
      <c r="GWI4" s="1371"/>
      <c r="GWJ4" s="1371"/>
      <c r="GWK4" s="1371"/>
      <c r="GWL4" s="1371"/>
      <c r="GWM4" s="1371"/>
      <c r="GWN4" s="1371"/>
      <c r="GWO4" s="1371"/>
      <c r="GWP4" s="1371"/>
      <c r="GWQ4" s="1371"/>
      <c r="GWR4" s="1371"/>
      <c r="GWS4" s="1371"/>
      <c r="GWT4" s="1371"/>
      <c r="GWU4" s="1371"/>
      <c r="GWV4" s="1371"/>
      <c r="GWW4" s="1371"/>
      <c r="GWX4" s="1371"/>
      <c r="GWY4" s="1371"/>
      <c r="GWZ4" s="1371"/>
      <c r="GXA4" s="1371"/>
      <c r="GXB4" s="1371"/>
      <c r="GXC4" s="1371"/>
      <c r="GXD4" s="1371"/>
      <c r="GXE4" s="1371"/>
      <c r="GXF4" s="1371"/>
      <c r="GXG4" s="1371"/>
      <c r="GXH4" s="1371"/>
      <c r="GXI4" s="1371"/>
      <c r="GXJ4" s="1371"/>
      <c r="GXK4" s="1371"/>
      <c r="GXL4" s="1371"/>
      <c r="GXM4" s="1371"/>
      <c r="GXN4" s="1371"/>
      <c r="GXO4" s="1371"/>
      <c r="GXP4" s="1371"/>
      <c r="GXQ4" s="1371"/>
      <c r="GXR4" s="1371"/>
      <c r="GXS4" s="1371"/>
      <c r="GXT4" s="1371"/>
      <c r="GXU4" s="1371"/>
      <c r="GXV4" s="1371"/>
      <c r="GXW4" s="1371"/>
      <c r="GXX4" s="1371"/>
      <c r="GXY4" s="1371"/>
      <c r="GXZ4" s="1371"/>
      <c r="GYA4" s="1371"/>
      <c r="GYB4" s="1371"/>
      <c r="GYC4" s="1371"/>
      <c r="GYD4" s="1371"/>
      <c r="GYE4" s="1371"/>
      <c r="GYF4" s="1371"/>
      <c r="GYG4" s="1371"/>
      <c r="GYH4" s="1371"/>
      <c r="GYI4" s="1371"/>
      <c r="GYJ4" s="1371"/>
      <c r="GYK4" s="1371"/>
      <c r="GYL4" s="1371"/>
      <c r="GYM4" s="1371"/>
      <c r="GYN4" s="1371"/>
      <c r="GYO4" s="1371"/>
      <c r="GYP4" s="1371"/>
      <c r="GYQ4" s="1371"/>
      <c r="GYR4" s="1371"/>
      <c r="GYS4" s="1371"/>
      <c r="GYT4" s="1371"/>
      <c r="GYU4" s="1371"/>
      <c r="GYV4" s="1371"/>
      <c r="GYW4" s="1371"/>
      <c r="GYX4" s="1371"/>
      <c r="GYY4" s="1371"/>
      <c r="GYZ4" s="1371"/>
      <c r="GZA4" s="1371"/>
      <c r="GZB4" s="1371"/>
      <c r="GZC4" s="1371"/>
      <c r="GZD4" s="1371"/>
      <c r="GZE4" s="1371"/>
      <c r="GZF4" s="1371"/>
      <c r="GZG4" s="1371"/>
      <c r="GZH4" s="1371"/>
      <c r="GZI4" s="1371"/>
      <c r="GZJ4" s="1371"/>
      <c r="GZK4" s="1371"/>
      <c r="GZL4" s="1371"/>
      <c r="GZM4" s="1371"/>
      <c r="GZN4" s="1371"/>
      <c r="GZO4" s="1371"/>
      <c r="GZP4" s="1371"/>
      <c r="GZQ4" s="1371"/>
      <c r="GZR4" s="1371"/>
      <c r="GZS4" s="1371"/>
      <c r="GZT4" s="1371"/>
      <c r="GZU4" s="1371"/>
      <c r="GZV4" s="1371"/>
      <c r="GZW4" s="1371"/>
      <c r="GZX4" s="1371"/>
      <c r="GZY4" s="1371"/>
      <c r="GZZ4" s="1371"/>
      <c r="HAA4" s="1371"/>
      <c r="HAB4" s="1371"/>
      <c r="HAC4" s="1371"/>
      <c r="HAD4" s="1371"/>
      <c r="HAE4" s="1371"/>
      <c r="HAF4" s="1371"/>
      <c r="HAG4" s="1371"/>
      <c r="HAH4" s="1371"/>
      <c r="HAI4" s="1371"/>
      <c r="HAJ4" s="1371"/>
      <c r="HAK4" s="1371"/>
      <c r="HAL4" s="1371"/>
      <c r="HAM4" s="1371"/>
      <c r="HAN4" s="1371"/>
      <c r="HAO4" s="1371"/>
      <c r="HAP4" s="1371"/>
      <c r="HAQ4" s="1371"/>
      <c r="HAR4" s="1371"/>
      <c r="HAS4" s="1371"/>
      <c r="HAT4" s="1371"/>
      <c r="HAU4" s="1371"/>
      <c r="HAV4" s="1371"/>
      <c r="HAW4" s="1371"/>
      <c r="HAX4" s="1371"/>
      <c r="HAY4" s="1371"/>
      <c r="HAZ4" s="1371"/>
      <c r="HBA4" s="1371"/>
      <c r="HBB4" s="1371"/>
      <c r="HBC4" s="1371"/>
      <c r="HBD4" s="1371"/>
      <c r="HBE4" s="1371"/>
      <c r="HBF4" s="1371"/>
      <c r="HBG4" s="1371"/>
      <c r="HBH4" s="1371"/>
      <c r="HBI4" s="1371"/>
      <c r="HBJ4" s="1371"/>
      <c r="HBK4" s="1371"/>
      <c r="HBL4" s="1371"/>
      <c r="HBM4" s="1371"/>
      <c r="HBN4" s="1371"/>
      <c r="HBO4" s="1371"/>
      <c r="HBP4" s="1371"/>
      <c r="HBQ4" s="1371"/>
      <c r="HBR4" s="1371"/>
      <c r="HBS4" s="1371"/>
      <c r="HBT4" s="1371"/>
      <c r="HBU4" s="1371"/>
      <c r="HBV4" s="1371"/>
      <c r="HBW4" s="1371"/>
      <c r="HBX4" s="1371"/>
      <c r="HBY4" s="1371"/>
      <c r="HBZ4" s="1371"/>
      <c r="HCA4" s="1371"/>
      <c r="HCB4" s="1371"/>
      <c r="HCC4" s="1371"/>
      <c r="HCD4" s="1371"/>
      <c r="HCE4" s="1371"/>
      <c r="HCF4" s="1371"/>
      <c r="HCG4" s="1371"/>
      <c r="HCH4" s="1371"/>
      <c r="HCI4" s="1371"/>
      <c r="HCJ4" s="1371"/>
      <c r="HCK4" s="1371"/>
      <c r="HCL4" s="1371"/>
      <c r="HCM4" s="1371"/>
      <c r="HCN4" s="1371"/>
      <c r="HCO4" s="1371"/>
      <c r="HCP4" s="1371"/>
      <c r="HCQ4" s="1371"/>
      <c r="HCR4" s="1371"/>
      <c r="HCS4" s="1371"/>
      <c r="HCT4" s="1371"/>
      <c r="HCU4" s="1371"/>
      <c r="HCV4" s="1371"/>
      <c r="HCW4" s="1371"/>
      <c r="HCX4" s="1371"/>
      <c r="HCY4" s="1371"/>
      <c r="HCZ4" s="1371"/>
      <c r="HDA4" s="1371"/>
      <c r="HDB4" s="1371"/>
      <c r="HDC4" s="1371"/>
      <c r="HDD4" s="1371"/>
      <c r="HDE4" s="1371"/>
      <c r="HDF4" s="1371"/>
      <c r="HDG4" s="1371"/>
      <c r="HDH4" s="1371"/>
      <c r="HDI4" s="1371"/>
      <c r="HDJ4" s="1371"/>
      <c r="HDK4" s="1371"/>
      <c r="HDL4" s="1371"/>
      <c r="HDM4" s="1371"/>
      <c r="HDN4" s="1371"/>
      <c r="HDO4" s="1371"/>
      <c r="HDP4" s="1371"/>
      <c r="HDQ4" s="1371"/>
      <c r="HDR4" s="1371"/>
      <c r="HDS4" s="1371"/>
      <c r="HDT4" s="1371"/>
      <c r="HDU4" s="1371"/>
      <c r="HDV4" s="1371"/>
      <c r="HDW4" s="1371"/>
      <c r="HDX4" s="1371"/>
      <c r="HDY4" s="1371"/>
      <c r="HDZ4" s="1371"/>
      <c r="HEA4" s="1371"/>
      <c r="HEB4" s="1371"/>
      <c r="HEC4" s="1371"/>
      <c r="HED4" s="1371"/>
      <c r="HEE4" s="1371"/>
      <c r="HEF4" s="1371"/>
      <c r="HEG4" s="1371"/>
      <c r="HEH4" s="1371"/>
      <c r="HEI4" s="1371"/>
      <c r="HEJ4" s="1371"/>
      <c r="HEK4" s="1371"/>
      <c r="HEL4" s="1371"/>
      <c r="HEM4" s="1371"/>
      <c r="HEN4" s="1371"/>
      <c r="HEO4" s="1371"/>
      <c r="HEP4" s="1371"/>
      <c r="HEQ4" s="1371"/>
      <c r="HER4" s="1371"/>
      <c r="HES4" s="1371"/>
      <c r="HET4" s="1371"/>
      <c r="HEU4" s="1371"/>
      <c r="HEV4" s="1371"/>
      <c r="HEW4" s="1371"/>
      <c r="HEX4" s="1371"/>
      <c r="HEY4" s="1371"/>
      <c r="HEZ4" s="1371"/>
      <c r="HFA4" s="1371"/>
      <c r="HFB4" s="1371"/>
      <c r="HFC4" s="1371"/>
      <c r="HFD4" s="1371"/>
      <c r="HFE4" s="1371"/>
      <c r="HFF4" s="1371"/>
      <c r="HFG4" s="1371"/>
      <c r="HFH4" s="1371"/>
      <c r="HFI4" s="1371"/>
      <c r="HFJ4" s="1371"/>
      <c r="HFK4" s="1371"/>
      <c r="HFL4" s="1371"/>
      <c r="HFM4" s="1371"/>
      <c r="HFN4" s="1371"/>
      <c r="HFO4" s="1371"/>
      <c r="HFP4" s="1371"/>
      <c r="HFQ4" s="1371"/>
      <c r="HFR4" s="1371"/>
      <c r="HFS4" s="1371"/>
      <c r="HFT4" s="1371"/>
      <c r="HFU4" s="1371"/>
      <c r="HFV4" s="1371"/>
      <c r="HFW4" s="1371"/>
      <c r="HFX4" s="1371"/>
      <c r="HFY4" s="1371"/>
      <c r="HFZ4" s="1371"/>
      <c r="HGA4" s="1371"/>
      <c r="HGB4" s="1371"/>
      <c r="HGC4" s="1371"/>
      <c r="HGD4" s="1371"/>
      <c r="HGE4" s="1371"/>
      <c r="HGF4" s="1371"/>
      <c r="HGG4" s="1371"/>
      <c r="HGH4" s="1371"/>
      <c r="HGI4" s="1371"/>
      <c r="HGJ4" s="1371"/>
      <c r="HGK4" s="1371"/>
      <c r="HGL4" s="1371"/>
      <c r="HGM4" s="1371"/>
      <c r="HGN4" s="1371"/>
      <c r="HGO4" s="1371"/>
      <c r="HGP4" s="1371"/>
      <c r="HGQ4" s="1371"/>
      <c r="HGR4" s="1371"/>
      <c r="HGS4" s="1371"/>
      <c r="HGT4" s="1371"/>
      <c r="HGU4" s="1371"/>
      <c r="HGV4" s="1371"/>
      <c r="HGW4" s="1371"/>
      <c r="HGX4" s="1371"/>
      <c r="HGY4" s="1371"/>
      <c r="HGZ4" s="1371"/>
      <c r="HHA4" s="1371"/>
      <c r="HHB4" s="1371"/>
      <c r="HHC4" s="1371"/>
      <c r="HHD4" s="1371"/>
      <c r="HHE4" s="1371"/>
      <c r="HHF4" s="1371"/>
      <c r="HHG4" s="1371"/>
      <c r="HHH4" s="1371"/>
      <c r="HHI4" s="1371"/>
      <c r="HHJ4" s="1371"/>
      <c r="HHK4" s="1371"/>
      <c r="HHL4" s="1371"/>
      <c r="HHM4" s="1371"/>
      <c r="HHN4" s="1371"/>
      <c r="HHO4" s="1371"/>
      <c r="HHP4" s="1371"/>
      <c r="HHQ4" s="1371"/>
      <c r="HHR4" s="1371"/>
      <c r="HHS4" s="1371"/>
      <c r="HHT4" s="1371"/>
      <c r="HHU4" s="1371"/>
      <c r="HHV4" s="1371"/>
      <c r="HHW4" s="1371"/>
      <c r="HHX4" s="1371"/>
      <c r="HHY4" s="1371"/>
      <c r="HHZ4" s="1371"/>
      <c r="HIA4" s="1371"/>
      <c r="HIB4" s="1371"/>
      <c r="HIC4" s="1371"/>
      <c r="HID4" s="1371"/>
      <c r="HIE4" s="1371"/>
      <c r="HIF4" s="1371"/>
      <c r="HIG4" s="1371"/>
      <c r="HIH4" s="1371"/>
      <c r="HII4" s="1371"/>
      <c r="HIJ4" s="1371"/>
      <c r="HIK4" s="1371"/>
      <c r="HIL4" s="1371"/>
      <c r="HIM4" s="1371"/>
      <c r="HIN4" s="1371"/>
      <c r="HIO4" s="1371"/>
      <c r="HIP4" s="1371"/>
      <c r="HIQ4" s="1371"/>
      <c r="HIR4" s="1371"/>
      <c r="HIS4" s="1371"/>
      <c r="HIT4" s="1371"/>
      <c r="HIU4" s="1371"/>
      <c r="HIV4" s="1371"/>
      <c r="HIW4" s="1371"/>
      <c r="HIX4" s="1371"/>
      <c r="HIY4" s="1371"/>
      <c r="HIZ4" s="1371"/>
      <c r="HJA4" s="1371"/>
      <c r="HJB4" s="1371"/>
      <c r="HJC4" s="1371"/>
      <c r="HJD4" s="1371"/>
      <c r="HJE4" s="1371"/>
      <c r="HJF4" s="1371"/>
      <c r="HJG4" s="1371"/>
      <c r="HJH4" s="1371"/>
      <c r="HJI4" s="1371"/>
      <c r="HJJ4" s="1371"/>
      <c r="HJK4" s="1371"/>
      <c r="HJL4" s="1371"/>
      <c r="HJM4" s="1371"/>
      <c r="HJN4" s="1371"/>
      <c r="HJO4" s="1371"/>
      <c r="HJP4" s="1371"/>
      <c r="HJQ4" s="1371"/>
      <c r="HJR4" s="1371"/>
      <c r="HJS4" s="1371"/>
      <c r="HJT4" s="1371"/>
      <c r="HJU4" s="1371"/>
      <c r="HJV4" s="1371"/>
      <c r="HJW4" s="1371"/>
      <c r="HJX4" s="1371"/>
      <c r="HJY4" s="1371"/>
      <c r="HJZ4" s="1371"/>
      <c r="HKA4" s="1371"/>
      <c r="HKB4" s="1371"/>
      <c r="HKC4" s="1371"/>
      <c r="HKD4" s="1371"/>
      <c r="HKE4" s="1371"/>
      <c r="HKF4" s="1371"/>
      <c r="HKG4" s="1371"/>
      <c r="HKH4" s="1371"/>
      <c r="HKI4" s="1371"/>
      <c r="HKJ4" s="1371"/>
      <c r="HKK4" s="1371"/>
      <c r="HKL4" s="1371"/>
      <c r="HKM4" s="1371"/>
      <c r="HKN4" s="1371"/>
      <c r="HKO4" s="1371"/>
      <c r="HKP4" s="1371"/>
      <c r="HKQ4" s="1371"/>
      <c r="HKR4" s="1371"/>
      <c r="HKS4" s="1371"/>
      <c r="HKT4" s="1371"/>
      <c r="HKU4" s="1371"/>
      <c r="HKV4" s="1371"/>
      <c r="HKW4" s="1371"/>
      <c r="HKX4" s="1371"/>
      <c r="HKY4" s="1371"/>
      <c r="HKZ4" s="1371"/>
      <c r="HLA4" s="1371"/>
      <c r="HLB4" s="1371"/>
      <c r="HLC4" s="1371"/>
      <c r="HLD4" s="1371"/>
      <c r="HLE4" s="1371"/>
      <c r="HLF4" s="1371"/>
      <c r="HLG4" s="1371"/>
      <c r="HLH4" s="1371"/>
      <c r="HLI4" s="1371"/>
      <c r="HLJ4" s="1371"/>
      <c r="HLK4" s="1371"/>
      <c r="HLL4" s="1371"/>
      <c r="HLM4" s="1371"/>
      <c r="HLN4" s="1371"/>
      <c r="HLO4" s="1371"/>
      <c r="HLP4" s="1371"/>
      <c r="HLQ4" s="1371"/>
      <c r="HLR4" s="1371"/>
      <c r="HLS4" s="1371"/>
      <c r="HLT4" s="1371"/>
      <c r="HLU4" s="1371"/>
      <c r="HLV4" s="1371"/>
      <c r="HLW4" s="1371"/>
      <c r="HLX4" s="1371"/>
      <c r="HLY4" s="1371"/>
      <c r="HLZ4" s="1371"/>
      <c r="HMA4" s="1371"/>
      <c r="HMB4" s="1371"/>
      <c r="HMC4" s="1371"/>
      <c r="HMD4" s="1371"/>
      <c r="HME4" s="1371"/>
      <c r="HMF4" s="1371"/>
      <c r="HMG4" s="1371"/>
      <c r="HMH4" s="1371"/>
      <c r="HMI4" s="1371"/>
      <c r="HMJ4" s="1371"/>
      <c r="HMK4" s="1371"/>
      <c r="HML4" s="1371"/>
      <c r="HMM4" s="1371"/>
      <c r="HMN4" s="1371"/>
      <c r="HMO4" s="1371"/>
      <c r="HMP4" s="1371"/>
      <c r="HMQ4" s="1371"/>
      <c r="HMR4" s="1371"/>
      <c r="HMS4" s="1371"/>
      <c r="HMT4" s="1371"/>
      <c r="HMU4" s="1371"/>
      <c r="HMV4" s="1371"/>
      <c r="HMW4" s="1371"/>
      <c r="HMX4" s="1371"/>
      <c r="HMY4" s="1371"/>
      <c r="HMZ4" s="1371"/>
      <c r="HNA4" s="1371"/>
      <c r="HNB4" s="1371"/>
      <c r="HNC4" s="1371"/>
      <c r="HND4" s="1371"/>
      <c r="HNE4" s="1371"/>
      <c r="HNF4" s="1371"/>
      <c r="HNG4" s="1371"/>
      <c r="HNH4" s="1371"/>
      <c r="HNI4" s="1371"/>
      <c r="HNJ4" s="1371"/>
      <c r="HNK4" s="1371"/>
      <c r="HNL4" s="1371"/>
      <c r="HNM4" s="1371"/>
      <c r="HNN4" s="1371"/>
      <c r="HNO4" s="1371"/>
      <c r="HNP4" s="1371"/>
      <c r="HNQ4" s="1371"/>
      <c r="HNR4" s="1371"/>
      <c r="HNS4" s="1371"/>
      <c r="HNT4" s="1371"/>
      <c r="HNU4" s="1371"/>
      <c r="HNV4" s="1371"/>
      <c r="HNW4" s="1371"/>
      <c r="HNX4" s="1371"/>
      <c r="HNY4" s="1371"/>
      <c r="HNZ4" s="1371"/>
      <c r="HOA4" s="1371"/>
      <c r="HOB4" s="1371"/>
      <c r="HOC4" s="1371"/>
      <c r="HOD4" s="1371"/>
      <c r="HOE4" s="1371"/>
      <c r="HOF4" s="1371"/>
      <c r="HOG4" s="1371"/>
      <c r="HOH4" s="1371"/>
      <c r="HOI4" s="1371"/>
      <c r="HOJ4" s="1371"/>
      <c r="HOK4" s="1371"/>
      <c r="HOL4" s="1371"/>
      <c r="HOM4" s="1371"/>
      <c r="HON4" s="1371"/>
      <c r="HOO4" s="1371"/>
      <c r="HOP4" s="1371"/>
      <c r="HOQ4" s="1371"/>
      <c r="HOR4" s="1371"/>
      <c r="HOS4" s="1371"/>
      <c r="HOT4" s="1371"/>
      <c r="HOU4" s="1371"/>
      <c r="HOV4" s="1371"/>
      <c r="HOW4" s="1371"/>
      <c r="HOX4" s="1371"/>
      <c r="HOY4" s="1371"/>
      <c r="HOZ4" s="1371"/>
      <c r="HPA4" s="1371"/>
      <c r="HPB4" s="1371"/>
      <c r="HPC4" s="1371"/>
      <c r="HPD4" s="1371"/>
      <c r="HPE4" s="1371"/>
      <c r="HPF4" s="1371"/>
      <c r="HPG4" s="1371"/>
      <c r="HPH4" s="1371"/>
      <c r="HPI4" s="1371"/>
      <c r="HPJ4" s="1371"/>
      <c r="HPK4" s="1371"/>
      <c r="HPL4" s="1371"/>
      <c r="HPM4" s="1371"/>
      <c r="HPN4" s="1371"/>
      <c r="HPO4" s="1371"/>
      <c r="HPP4" s="1371"/>
      <c r="HPQ4" s="1371"/>
      <c r="HPR4" s="1371"/>
      <c r="HPS4" s="1371"/>
      <c r="HPT4" s="1371"/>
      <c r="HPU4" s="1371"/>
      <c r="HPV4" s="1371"/>
      <c r="HPW4" s="1371"/>
      <c r="HPX4" s="1371"/>
      <c r="HPY4" s="1371"/>
      <c r="HPZ4" s="1371"/>
      <c r="HQA4" s="1371"/>
      <c r="HQB4" s="1371"/>
      <c r="HQC4" s="1371"/>
      <c r="HQD4" s="1371"/>
      <c r="HQE4" s="1371"/>
      <c r="HQF4" s="1371"/>
      <c r="HQG4" s="1371"/>
      <c r="HQH4" s="1371"/>
      <c r="HQI4" s="1371"/>
      <c r="HQJ4" s="1371"/>
      <c r="HQK4" s="1371"/>
      <c r="HQL4" s="1371"/>
      <c r="HQM4" s="1371"/>
      <c r="HQN4" s="1371"/>
      <c r="HQO4" s="1371"/>
      <c r="HQP4" s="1371"/>
      <c r="HQQ4" s="1371"/>
      <c r="HQR4" s="1371"/>
      <c r="HQS4" s="1371"/>
      <c r="HQT4" s="1371"/>
      <c r="HQU4" s="1371"/>
      <c r="HQV4" s="1371"/>
      <c r="HQW4" s="1371"/>
      <c r="HQX4" s="1371"/>
      <c r="HQY4" s="1371"/>
      <c r="HQZ4" s="1371"/>
      <c r="HRA4" s="1371"/>
      <c r="HRB4" s="1371"/>
      <c r="HRC4" s="1371"/>
      <c r="HRD4" s="1371"/>
      <c r="HRE4" s="1371"/>
      <c r="HRF4" s="1371"/>
      <c r="HRG4" s="1371"/>
      <c r="HRH4" s="1371"/>
      <c r="HRI4" s="1371"/>
      <c r="HRJ4" s="1371"/>
      <c r="HRK4" s="1371"/>
      <c r="HRL4" s="1371"/>
      <c r="HRM4" s="1371"/>
      <c r="HRN4" s="1371"/>
      <c r="HRO4" s="1371"/>
      <c r="HRP4" s="1371"/>
      <c r="HRQ4" s="1371"/>
      <c r="HRR4" s="1371"/>
      <c r="HRS4" s="1371"/>
      <c r="HRT4" s="1371"/>
      <c r="HRU4" s="1371"/>
      <c r="HRV4" s="1371"/>
      <c r="HRW4" s="1371"/>
      <c r="HRX4" s="1371"/>
      <c r="HRY4" s="1371"/>
      <c r="HRZ4" s="1371"/>
      <c r="HSA4" s="1371"/>
      <c r="HSB4" s="1371"/>
      <c r="HSC4" s="1371"/>
      <c r="HSD4" s="1371"/>
      <c r="HSE4" s="1371"/>
      <c r="HSF4" s="1371"/>
      <c r="HSG4" s="1371"/>
      <c r="HSH4" s="1371"/>
      <c r="HSI4" s="1371"/>
      <c r="HSJ4" s="1371"/>
      <c r="HSK4" s="1371"/>
      <c r="HSL4" s="1371"/>
      <c r="HSM4" s="1371"/>
      <c r="HSN4" s="1371"/>
      <c r="HSO4" s="1371"/>
      <c r="HSP4" s="1371"/>
      <c r="HSQ4" s="1371"/>
      <c r="HSR4" s="1371"/>
      <c r="HSS4" s="1371"/>
      <c r="HST4" s="1371"/>
      <c r="HSU4" s="1371"/>
      <c r="HSV4" s="1371"/>
      <c r="HSW4" s="1371"/>
      <c r="HSX4" s="1371"/>
      <c r="HSY4" s="1371"/>
      <c r="HSZ4" s="1371"/>
      <c r="HTA4" s="1371"/>
      <c r="HTB4" s="1371"/>
      <c r="HTC4" s="1371"/>
      <c r="HTD4" s="1371"/>
      <c r="HTE4" s="1371"/>
      <c r="HTF4" s="1371"/>
      <c r="HTG4" s="1371"/>
      <c r="HTH4" s="1371"/>
      <c r="HTI4" s="1371"/>
      <c r="HTJ4" s="1371"/>
      <c r="HTK4" s="1371"/>
      <c r="HTL4" s="1371"/>
      <c r="HTM4" s="1371"/>
      <c r="HTN4" s="1371"/>
      <c r="HTO4" s="1371"/>
      <c r="HTP4" s="1371"/>
      <c r="HTQ4" s="1371"/>
      <c r="HTR4" s="1371"/>
      <c r="HTS4" s="1371"/>
      <c r="HTT4" s="1371"/>
      <c r="HTU4" s="1371"/>
      <c r="HTV4" s="1371"/>
      <c r="HTW4" s="1371"/>
      <c r="HTX4" s="1371"/>
      <c r="HTY4" s="1371"/>
      <c r="HTZ4" s="1371"/>
      <c r="HUA4" s="1371"/>
      <c r="HUB4" s="1371"/>
      <c r="HUC4" s="1371"/>
      <c r="HUD4" s="1371"/>
      <c r="HUE4" s="1371"/>
      <c r="HUF4" s="1371"/>
      <c r="HUG4" s="1371"/>
      <c r="HUH4" s="1371"/>
      <c r="HUI4" s="1371"/>
      <c r="HUJ4" s="1371"/>
      <c r="HUK4" s="1371"/>
      <c r="HUL4" s="1371"/>
      <c r="HUM4" s="1371"/>
      <c r="HUN4" s="1371"/>
      <c r="HUO4" s="1371"/>
      <c r="HUP4" s="1371"/>
      <c r="HUQ4" s="1371"/>
      <c r="HUR4" s="1371"/>
      <c r="HUS4" s="1371"/>
      <c r="HUT4" s="1371"/>
      <c r="HUU4" s="1371"/>
      <c r="HUV4" s="1371"/>
      <c r="HUW4" s="1371"/>
      <c r="HUX4" s="1371"/>
      <c r="HUY4" s="1371"/>
      <c r="HUZ4" s="1371"/>
      <c r="HVA4" s="1371"/>
      <c r="HVB4" s="1371"/>
      <c r="HVC4" s="1371"/>
      <c r="HVD4" s="1371"/>
      <c r="HVE4" s="1371"/>
      <c r="HVF4" s="1371"/>
      <c r="HVG4" s="1371"/>
      <c r="HVH4" s="1371"/>
      <c r="HVI4" s="1371"/>
      <c r="HVJ4" s="1371"/>
      <c r="HVK4" s="1371"/>
      <c r="HVL4" s="1371"/>
      <c r="HVM4" s="1371"/>
      <c r="HVN4" s="1371"/>
      <c r="HVO4" s="1371"/>
      <c r="HVP4" s="1371"/>
      <c r="HVQ4" s="1371"/>
      <c r="HVR4" s="1371"/>
      <c r="HVS4" s="1371"/>
      <c r="HVT4" s="1371"/>
      <c r="HVU4" s="1371"/>
      <c r="HVV4" s="1371"/>
      <c r="HVW4" s="1371"/>
      <c r="HVX4" s="1371"/>
      <c r="HVY4" s="1371"/>
      <c r="HVZ4" s="1371"/>
      <c r="HWA4" s="1371"/>
      <c r="HWB4" s="1371"/>
      <c r="HWC4" s="1371"/>
      <c r="HWD4" s="1371"/>
      <c r="HWE4" s="1371"/>
      <c r="HWF4" s="1371"/>
      <c r="HWG4" s="1371"/>
      <c r="HWH4" s="1371"/>
      <c r="HWI4" s="1371"/>
      <c r="HWJ4" s="1371"/>
      <c r="HWK4" s="1371"/>
      <c r="HWL4" s="1371"/>
      <c r="HWM4" s="1371"/>
      <c r="HWN4" s="1371"/>
      <c r="HWO4" s="1371"/>
      <c r="HWP4" s="1371"/>
      <c r="HWQ4" s="1371"/>
      <c r="HWR4" s="1371"/>
      <c r="HWS4" s="1371"/>
      <c r="HWT4" s="1371"/>
      <c r="HWU4" s="1371"/>
      <c r="HWV4" s="1371"/>
      <c r="HWW4" s="1371"/>
      <c r="HWX4" s="1371"/>
      <c r="HWY4" s="1371"/>
      <c r="HWZ4" s="1371"/>
      <c r="HXA4" s="1371"/>
      <c r="HXB4" s="1371"/>
      <c r="HXC4" s="1371"/>
      <c r="HXD4" s="1371"/>
      <c r="HXE4" s="1371"/>
      <c r="HXF4" s="1371"/>
      <c r="HXG4" s="1371"/>
      <c r="HXH4" s="1371"/>
      <c r="HXI4" s="1371"/>
      <c r="HXJ4" s="1371"/>
      <c r="HXK4" s="1371"/>
      <c r="HXL4" s="1371"/>
      <c r="HXM4" s="1371"/>
      <c r="HXN4" s="1371"/>
      <c r="HXO4" s="1371"/>
      <c r="HXP4" s="1371"/>
      <c r="HXQ4" s="1371"/>
      <c r="HXR4" s="1371"/>
      <c r="HXS4" s="1371"/>
      <c r="HXT4" s="1371"/>
      <c r="HXU4" s="1371"/>
      <c r="HXV4" s="1371"/>
      <c r="HXW4" s="1371"/>
      <c r="HXX4" s="1371"/>
      <c r="HXY4" s="1371"/>
      <c r="HXZ4" s="1371"/>
      <c r="HYA4" s="1371"/>
      <c r="HYB4" s="1371"/>
      <c r="HYC4" s="1371"/>
      <c r="HYD4" s="1371"/>
      <c r="HYE4" s="1371"/>
      <c r="HYF4" s="1371"/>
      <c r="HYG4" s="1371"/>
      <c r="HYH4" s="1371"/>
      <c r="HYI4" s="1371"/>
      <c r="HYJ4" s="1371"/>
      <c r="HYK4" s="1371"/>
      <c r="HYL4" s="1371"/>
      <c r="HYM4" s="1371"/>
      <c r="HYN4" s="1371"/>
      <c r="HYO4" s="1371"/>
      <c r="HYP4" s="1371"/>
      <c r="HYQ4" s="1371"/>
      <c r="HYR4" s="1371"/>
      <c r="HYS4" s="1371"/>
      <c r="HYT4" s="1371"/>
      <c r="HYU4" s="1371"/>
      <c r="HYV4" s="1371"/>
      <c r="HYW4" s="1371"/>
      <c r="HYX4" s="1371"/>
      <c r="HYY4" s="1371"/>
      <c r="HYZ4" s="1371"/>
      <c r="HZA4" s="1371"/>
      <c r="HZB4" s="1371"/>
      <c r="HZC4" s="1371"/>
      <c r="HZD4" s="1371"/>
      <c r="HZE4" s="1371"/>
      <c r="HZF4" s="1371"/>
      <c r="HZG4" s="1371"/>
      <c r="HZH4" s="1371"/>
      <c r="HZI4" s="1371"/>
      <c r="HZJ4" s="1371"/>
      <c r="HZK4" s="1371"/>
      <c r="HZL4" s="1371"/>
      <c r="HZM4" s="1371"/>
      <c r="HZN4" s="1371"/>
      <c r="HZO4" s="1371"/>
      <c r="HZP4" s="1371"/>
      <c r="HZQ4" s="1371"/>
      <c r="HZR4" s="1371"/>
      <c r="HZS4" s="1371"/>
      <c r="HZT4" s="1371"/>
      <c r="HZU4" s="1371"/>
      <c r="HZV4" s="1371"/>
      <c r="HZW4" s="1371"/>
      <c r="HZX4" s="1371"/>
      <c r="HZY4" s="1371"/>
      <c r="HZZ4" s="1371"/>
      <c r="IAA4" s="1371"/>
      <c r="IAB4" s="1371"/>
      <c r="IAC4" s="1371"/>
      <c r="IAD4" s="1371"/>
      <c r="IAE4" s="1371"/>
      <c r="IAF4" s="1371"/>
      <c r="IAG4" s="1371"/>
      <c r="IAH4" s="1371"/>
      <c r="IAI4" s="1371"/>
      <c r="IAJ4" s="1371"/>
      <c r="IAK4" s="1371"/>
      <c r="IAL4" s="1371"/>
      <c r="IAM4" s="1371"/>
      <c r="IAN4" s="1371"/>
      <c r="IAO4" s="1371"/>
      <c r="IAP4" s="1371"/>
      <c r="IAQ4" s="1371"/>
      <c r="IAR4" s="1371"/>
      <c r="IAS4" s="1371"/>
      <c r="IAT4" s="1371"/>
      <c r="IAU4" s="1371"/>
      <c r="IAV4" s="1371"/>
      <c r="IAW4" s="1371"/>
      <c r="IAX4" s="1371"/>
      <c r="IAY4" s="1371"/>
      <c r="IAZ4" s="1371"/>
      <c r="IBA4" s="1371"/>
      <c r="IBB4" s="1371"/>
      <c r="IBC4" s="1371"/>
      <c r="IBD4" s="1371"/>
      <c r="IBE4" s="1371"/>
      <c r="IBF4" s="1371"/>
      <c r="IBG4" s="1371"/>
      <c r="IBH4" s="1371"/>
      <c r="IBI4" s="1371"/>
      <c r="IBJ4" s="1371"/>
      <c r="IBK4" s="1371"/>
      <c r="IBL4" s="1371"/>
      <c r="IBM4" s="1371"/>
      <c r="IBN4" s="1371"/>
      <c r="IBO4" s="1371"/>
      <c r="IBP4" s="1371"/>
      <c r="IBQ4" s="1371"/>
      <c r="IBR4" s="1371"/>
      <c r="IBS4" s="1371"/>
      <c r="IBT4" s="1371"/>
      <c r="IBU4" s="1371"/>
      <c r="IBV4" s="1371"/>
      <c r="IBW4" s="1371"/>
      <c r="IBX4" s="1371"/>
      <c r="IBY4" s="1371"/>
      <c r="IBZ4" s="1371"/>
      <c r="ICA4" s="1371"/>
      <c r="ICB4" s="1371"/>
      <c r="ICC4" s="1371"/>
      <c r="ICD4" s="1371"/>
      <c r="ICE4" s="1371"/>
      <c r="ICF4" s="1371"/>
      <c r="ICG4" s="1371"/>
      <c r="ICH4" s="1371"/>
      <c r="ICI4" s="1371"/>
      <c r="ICJ4" s="1371"/>
      <c r="ICK4" s="1371"/>
      <c r="ICL4" s="1371"/>
      <c r="ICM4" s="1371"/>
      <c r="ICN4" s="1371"/>
      <c r="ICO4" s="1371"/>
      <c r="ICP4" s="1371"/>
      <c r="ICQ4" s="1371"/>
      <c r="ICR4" s="1371"/>
      <c r="ICS4" s="1371"/>
      <c r="ICT4" s="1371"/>
      <c r="ICU4" s="1371"/>
      <c r="ICV4" s="1371"/>
      <c r="ICW4" s="1371"/>
      <c r="ICX4" s="1371"/>
      <c r="ICY4" s="1371"/>
      <c r="ICZ4" s="1371"/>
      <c r="IDA4" s="1371"/>
      <c r="IDB4" s="1371"/>
      <c r="IDC4" s="1371"/>
      <c r="IDD4" s="1371"/>
      <c r="IDE4" s="1371"/>
      <c r="IDF4" s="1371"/>
      <c r="IDG4" s="1371"/>
      <c r="IDH4" s="1371"/>
      <c r="IDI4" s="1371"/>
      <c r="IDJ4" s="1371"/>
      <c r="IDK4" s="1371"/>
      <c r="IDL4" s="1371"/>
      <c r="IDM4" s="1371"/>
      <c r="IDN4" s="1371"/>
      <c r="IDO4" s="1371"/>
      <c r="IDP4" s="1371"/>
      <c r="IDQ4" s="1371"/>
      <c r="IDR4" s="1371"/>
      <c r="IDS4" s="1371"/>
      <c r="IDT4" s="1371"/>
      <c r="IDU4" s="1371"/>
      <c r="IDV4" s="1371"/>
      <c r="IDW4" s="1371"/>
      <c r="IDX4" s="1371"/>
      <c r="IDY4" s="1371"/>
      <c r="IDZ4" s="1371"/>
      <c r="IEA4" s="1371"/>
      <c r="IEB4" s="1371"/>
      <c r="IEC4" s="1371"/>
      <c r="IED4" s="1371"/>
      <c r="IEE4" s="1371"/>
      <c r="IEF4" s="1371"/>
      <c r="IEG4" s="1371"/>
      <c r="IEH4" s="1371"/>
      <c r="IEI4" s="1371"/>
      <c r="IEJ4" s="1371"/>
      <c r="IEK4" s="1371"/>
      <c r="IEL4" s="1371"/>
      <c r="IEM4" s="1371"/>
      <c r="IEN4" s="1371"/>
      <c r="IEO4" s="1371"/>
      <c r="IEP4" s="1371"/>
      <c r="IEQ4" s="1371"/>
      <c r="IER4" s="1371"/>
      <c r="IES4" s="1371"/>
      <c r="IET4" s="1371"/>
      <c r="IEU4" s="1371"/>
      <c r="IEV4" s="1371"/>
      <c r="IEW4" s="1371"/>
      <c r="IEX4" s="1371"/>
      <c r="IEY4" s="1371"/>
      <c r="IEZ4" s="1371"/>
      <c r="IFA4" s="1371"/>
      <c r="IFB4" s="1371"/>
      <c r="IFC4" s="1371"/>
      <c r="IFD4" s="1371"/>
      <c r="IFE4" s="1371"/>
      <c r="IFF4" s="1371"/>
      <c r="IFG4" s="1371"/>
      <c r="IFH4" s="1371"/>
      <c r="IFI4" s="1371"/>
      <c r="IFJ4" s="1371"/>
      <c r="IFK4" s="1371"/>
      <c r="IFL4" s="1371"/>
      <c r="IFM4" s="1371"/>
      <c r="IFN4" s="1371"/>
      <c r="IFO4" s="1371"/>
      <c r="IFP4" s="1371"/>
      <c r="IFQ4" s="1371"/>
      <c r="IFR4" s="1371"/>
      <c r="IFS4" s="1371"/>
      <c r="IFT4" s="1371"/>
      <c r="IFU4" s="1371"/>
      <c r="IFV4" s="1371"/>
      <c r="IFW4" s="1371"/>
      <c r="IFX4" s="1371"/>
      <c r="IFY4" s="1371"/>
      <c r="IFZ4" s="1371"/>
      <c r="IGA4" s="1371"/>
      <c r="IGB4" s="1371"/>
      <c r="IGC4" s="1371"/>
      <c r="IGD4" s="1371"/>
      <c r="IGE4" s="1371"/>
      <c r="IGF4" s="1371"/>
      <c r="IGG4" s="1371"/>
      <c r="IGH4" s="1371"/>
      <c r="IGI4" s="1371"/>
      <c r="IGJ4" s="1371"/>
      <c r="IGK4" s="1371"/>
      <c r="IGL4" s="1371"/>
      <c r="IGM4" s="1371"/>
      <c r="IGN4" s="1371"/>
      <c r="IGO4" s="1371"/>
      <c r="IGP4" s="1371"/>
      <c r="IGQ4" s="1371"/>
      <c r="IGR4" s="1371"/>
      <c r="IGS4" s="1371"/>
      <c r="IGT4" s="1371"/>
      <c r="IGU4" s="1371"/>
      <c r="IGV4" s="1371"/>
      <c r="IGW4" s="1371"/>
      <c r="IGX4" s="1371"/>
      <c r="IGY4" s="1371"/>
      <c r="IGZ4" s="1371"/>
      <c r="IHA4" s="1371"/>
      <c r="IHB4" s="1371"/>
      <c r="IHC4" s="1371"/>
      <c r="IHD4" s="1371"/>
      <c r="IHE4" s="1371"/>
      <c r="IHF4" s="1371"/>
      <c r="IHG4" s="1371"/>
      <c r="IHH4" s="1371"/>
      <c r="IHI4" s="1371"/>
      <c r="IHJ4" s="1371"/>
      <c r="IHK4" s="1371"/>
      <c r="IHL4" s="1371"/>
      <c r="IHM4" s="1371"/>
      <c r="IHN4" s="1371"/>
      <c r="IHO4" s="1371"/>
      <c r="IHP4" s="1371"/>
      <c r="IHQ4" s="1371"/>
      <c r="IHR4" s="1371"/>
      <c r="IHS4" s="1371"/>
      <c r="IHT4" s="1371"/>
      <c r="IHU4" s="1371"/>
      <c r="IHV4" s="1371"/>
      <c r="IHW4" s="1371"/>
      <c r="IHX4" s="1371"/>
      <c r="IHY4" s="1371"/>
      <c r="IHZ4" s="1371"/>
      <c r="IIA4" s="1371"/>
      <c r="IIB4" s="1371"/>
      <c r="IIC4" s="1371"/>
      <c r="IID4" s="1371"/>
      <c r="IIE4" s="1371"/>
      <c r="IIF4" s="1371"/>
      <c r="IIG4" s="1371"/>
      <c r="IIH4" s="1371"/>
      <c r="III4" s="1371"/>
      <c r="IIJ4" s="1371"/>
      <c r="IIK4" s="1371"/>
      <c r="IIL4" s="1371"/>
      <c r="IIM4" s="1371"/>
      <c r="IIN4" s="1371"/>
      <c r="IIO4" s="1371"/>
      <c r="IIP4" s="1371"/>
      <c r="IIQ4" s="1371"/>
      <c r="IIR4" s="1371"/>
      <c r="IIS4" s="1371"/>
      <c r="IIT4" s="1371"/>
      <c r="IIU4" s="1371"/>
      <c r="IIV4" s="1371"/>
      <c r="IIW4" s="1371"/>
      <c r="IIX4" s="1371"/>
      <c r="IIY4" s="1371"/>
      <c r="IIZ4" s="1371"/>
      <c r="IJA4" s="1371"/>
      <c r="IJB4" s="1371"/>
      <c r="IJC4" s="1371"/>
      <c r="IJD4" s="1371"/>
      <c r="IJE4" s="1371"/>
      <c r="IJF4" s="1371"/>
      <c r="IJG4" s="1371"/>
      <c r="IJH4" s="1371"/>
      <c r="IJI4" s="1371"/>
      <c r="IJJ4" s="1371"/>
      <c r="IJK4" s="1371"/>
      <c r="IJL4" s="1371"/>
      <c r="IJM4" s="1371"/>
      <c r="IJN4" s="1371"/>
      <c r="IJO4" s="1371"/>
      <c r="IJP4" s="1371"/>
      <c r="IJQ4" s="1371"/>
      <c r="IJR4" s="1371"/>
      <c r="IJS4" s="1371"/>
      <c r="IJT4" s="1371"/>
      <c r="IJU4" s="1371"/>
      <c r="IJV4" s="1371"/>
      <c r="IJW4" s="1371"/>
      <c r="IJX4" s="1371"/>
      <c r="IJY4" s="1371"/>
      <c r="IJZ4" s="1371"/>
      <c r="IKA4" s="1371"/>
      <c r="IKB4" s="1371"/>
      <c r="IKC4" s="1371"/>
      <c r="IKD4" s="1371"/>
      <c r="IKE4" s="1371"/>
      <c r="IKF4" s="1371"/>
      <c r="IKG4" s="1371"/>
      <c r="IKH4" s="1371"/>
      <c r="IKI4" s="1371"/>
      <c r="IKJ4" s="1371"/>
      <c r="IKK4" s="1371"/>
      <c r="IKL4" s="1371"/>
      <c r="IKM4" s="1371"/>
      <c r="IKN4" s="1371"/>
      <c r="IKO4" s="1371"/>
      <c r="IKP4" s="1371"/>
      <c r="IKQ4" s="1371"/>
      <c r="IKR4" s="1371"/>
      <c r="IKS4" s="1371"/>
      <c r="IKT4" s="1371"/>
      <c r="IKU4" s="1371"/>
      <c r="IKV4" s="1371"/>
      <c r="IKW4" s="1371"/>
      <c r="IKX4" s="1371"/>
      <c r="IKY4" s="1371"/>
      <c r="IKZ4" s="1371"/>
      <c r="ILA4" s="1371"/>
      <c r="ILB4" s="1371"/>
      <c r="ILC4" s="1371"/>
      <c r="ILD4" s="1371"/>
      <c r="ILE4" s="1371"/>
      <c r="ILF4" s="1371"/>
      <c r="ILG4" s="1371"/>
      <c r="ILH4" s="1371"/>
      <c r="ILI4" s="1371"/>
      <c r="ILJ4" s="1371"/>
      <c r="ILK4" s="1371"/>
      <c r="ILL4" s="1371"/>
      <c r="ILM4" s="1371"/>
      <c r="ILN4" s="1371"/>
      <c r="ILO4" s="1371"/>
      <c r="ILP4" s="1371"/>
      <c r="ILQ4" s="1371"/>
      <c r="ILR4" s="1371"/>
      <c r="ILS4" s="1371"/>
      <c r="ILT4" s="1371"/>
      <c r="ILU4" s="1371"/>
      <c r="ILV4" s="1371"/>
      <c r="ILW4" s="1371"/>
      <c r="ILX4" s="1371"/>
      <c r="ILY4" s="1371"/>
      <c r="ILZ4" s="1371"/>
      <c r="IMA4" s="1371"/>
      <c r="IMB4" s="1371"/>
      <c r="IMC4" s="1371"/>
      <c r="IMD4" s="1371"/>
      <c r="IME4" s="1371"/>
      <c r="IMF4" s="1371"/>
      <c r="IMG4" s="1371"/>
      <c r="IMH4" s="1371"/>
      <c r="IMI4" s="1371"/>
      <c r="IMJ4" s="1371"/>
      <c r="IMK4" s="1371"/>
      <c r="IML4" s="1371"/>
      <c r="IMM4" s="1371"/>
      <c r="IMN4" s="1371"/>
      <c r="IMO4" s="1371"/>
      <c r="IMP4" s="1371"/>
      <c r="IMQ4" s="1371"/>
      <c r="IMR4" s="1371"/>
      <c r="IMS4" s="1371"/>
      <c r="IMT4" s="1371"/>
      <c r="IMU4" s="1371"/>
      <c r="IMV4" s="1371"/>
      <c r="IMW4" s="1371"/>
      <c r="IMX4" s="1371"/>
      <c r="IMY4" s="1371"/>
      <c r="IMZ4" s="1371"/>
      <c r="INA4" s="1371"/>
      <c r="INB4" s="1371"/>
      <c r="INC4" s="1371"/>
      <c r="IND4" s="1371"/>
      <c r="INE4" s="1371"/>
      <c r="INF4" s="1371"/>
      <c r="ING4" s="1371"/>
      <c r="INH4" s="1371"/>
      <c r="INI4" s="1371"/>
      <c r="INJ4" s="1371"/>
      <c r="INK4" s="1371"/>
      <c r="INL4" s="1371"/>
      <c r="INM4" s="1371"/>
      <c r="INN4" s="1371"/>
      <c r="INO4" s="1371"/>
      <c r="INP4" s="1371"/>
      <c r="INQ4" s="1371"/>
      <c r="INR4" s="1371"/>
      <c r="INS4" s="1371"/>
      <c r="INT4" s="1371"/>
      <c r="INU4" s="1371"/>
      <c r="INV4" s="1371"/>
      <c r="INW4" s="1371"/>
      <c r="INX4" s="1371"/>
      <c r="INY4" s="1371"/>
      <c r="INZ4" s="1371"/>
      <c r="IOA4" s="1371"/>
      <c r="IOB4" s="1371"/>
      <c r="IOC4" s="1371"/>
      <c r="IOD4" s="1371"/>
      <c r="IOE4" s="1371"/>
      <c r="IOF4" s="1371"/>
      <c r="IOG4" s="1371"/>
      <c r="IOH4" s="1371"/>
      <c r="IOI4" s="1371"/>
      <c r="IOJ4" s="1371"/>
      <c r="IOK4" s="1371"/>
      <c r="IOL4" s="1371"/>
      <c r="IOM4" s="1371"/>
      <c r="ION4" s="1371"/>
      <c r="IOO4" s="1371"/>
      <c r="IOP4" s="1371"/>
      <c r="IOQ4" s="1371"/>
      <c r="IOR4" s="1371"/>
      <c r="IOS4" s="1371"/>
      <c r="IOT4" s="1371"/>
      <c r="IOU4" s="1371"/>
      <c r="IOV4" s="1371"/>
      <c r="IOW4" s="1371"/>
      <c r="IOX4" s="1371"/>
      <c r="IOY4" s="1371"/>
      <c r="IOZ4" s="1371"/>
      <c r="IPA4" s="1371"/>
      <c r="IPB4" s="1371"/>
      <c r="IPC4" s="1371"/>
      <c r="IPD4" s="1371"/>
      <c r="IPE4" s="1371"/>
      <c r="IPF4" s="1371"/>
      <c r="IPG4" s="1371"/>
      <c r="IPH4" s="1371"/>
      <c r="IPI4" s="1371"/>
      <c r="IPJ4" s="1371"/>
      <c r="IPK4" s="1371"/>
      <c r="IPL4" s="1371"/>
      <c r="IPM4" s="1371"/>
      <c r="IPN4" s="1371"/>
      <c r="IPO4" s="1371"/>
      <c r="IPP4" s="1371"/>
      <c r="IPQ4" s="1371"/>
      <c r="IPR4" s="1371"/>
      <c r="IPS4" s="1371"/>
      <c r="IPT4" s="1371"/>
      <c r="IPU4" s="1371"/>
      <c r="IPV4" s="1371"/>
      <c r="IPW4" s="1371"/>
      <c r="IPX4" s="1371"/>
      <c r="IPY4" s="1371"/>
      <c r="IPZ4" s="1371"/>
      <c r="IQA4" s="1371"/>
      <c r="IQB4" s="1371"/>
      <c r="IQC4" s="1371"/>
      <c r="IQD4" s="1371"/>
      <c r="IQE4" s="1371"/>
      <c r="IQF4" s="1371"/>
      <c r="IQG4" s="1371"/>
      <c r="IQH4" s="1371"/>
      <c r="IQI4" s="1371"/>
      <c r="IQJ4" s="1371"/>
      <c r="IQK4" s="1371"/>
      <c r="IQL4" s="1371"/>
      <c r="IQM4" s="1371"/>
      <c r="IQN4" s="1371"/>
      <c r="IQO4" s="1371"/>
      <c r="IQP4" s="1371"/>
      <c r="IQQ4" s="1371"/>
      <c r="IQR4" s="1371"/>
      <c r="IQS4" s="1371"/>
      <c r="IQT4" s="1371"/>
      <c r="IQU4" s="1371"/>
      <c r="IQV4" s="1371"/>
      <c r="IQW4" s="1371"/>
      <c r="IQX4" s="1371"/>
      <c r="IQY4" s="1371"/>
      <c r="IQZ4" s="1371"/>
      <c r="IRA4" s="1371"/>
      <c r="IRB4" s="1371"/>
      <c r="IRC4" s="1371"/>
      <c r="IRD4" s="1371"/>
      <c r="IRE4" s="1371"/>
      <c r="IRF4" s="1371"/>
      <c r="IRG4" s="1371"/>
      <c r="IRH4" s="1371"/>
      <c r="IRI4" s="1371"/>
      <c r="IRJ4" s="1371"/>
      <c r="IRK4" s="1371"/>
      <c r="IRL4" s="1371"/>
      <c r="IRM4" s="1371"/>
      <c r="IRN4" s="1371"/>
      <c r="IRO4" s="1371"/>
      <c r="IRP4" s="1371"/>
      <c r="IRQ4" s="1371"/>
      <c r="IRR4" s="1371"/>
      <c r="IRS4" s="1371"/>
      <c r="IRT4" s="1371"/>
      <c r="IRU4" s="1371"/>
      <c r="IRV4" s="1371"/>
      <c r="IRW4" s="1371"/>
      <c r="IRX4" s="1371"/>
      <c r="IRY4" s="1371"/>
      <c r="IRZ4" s="1371"/>
      <c r="ISA4" s="1371"/>
      <c r="ISB4" s="1371"/>
      <c r="ISC4" s="1371"/>
      <c r="ISD4" s="1371"/>
      <c r="ISE4" s="1371"/>
      <c r="ISF4" s="1371"/>
      <c r="ISG4" s="1371"/>
      <c r="ISH4" s="1371"/>
      <c r="ISI4" s="1371"/>
      <c r="ISJ4" s="1371"/>
      <c r="ISK4" s="1371"/>
      <c r="ISL4" s="1371"/>
      <c r="ISM4" s="1371"/>
      <c r="ISN4" s="1371"/>
      <c r="ISO4" s="1371"/>
      <c r="ISP4" s="1371"/>
      <c r="ISQ4" s="1371"/>
      <c r="ISR4" s="1371"/>
      <c r="ISS4" s="1371"/>
      <c r="IST4" s="1371"/>
      <c r="ISU4" s="1371"/>
      <c r="ISV4" s="1371"/>
      <c r="ISW4" s="1371"/>
      <c r="ISX4" s="1371"/>
      <c r="ISY4" s="1371"/>
      <c r="ISZ4" s="1371"/>
      <c r="ITA4" s="1371"/>
      <c r="ITB4" s="1371"/>
      <c r="ITC4" s="1371"/>
      <c r="ITD4" s="1371"/>
      <c r="ITE4" s="1371"/>
      <c r="ITF4" s="1371"/>
      <c r="ITG4" s="1371"/>
      <c r="ITH4" s="1371"/>
      <c r="ITI4" s="1371"/>
      <c r="ITJ4" s="1371"/>
      <c r="ITK4" s="1371"/>
      <c r="ITL4" s="1371"/>
      <c r="ITM4" s="1371"/>
      <c r="ITN4" s="1371"/>
      <c r="ITO4" s="1371"/>
      <c r="ITP4" s="1371"/>
      <c r="ITQ4" s="1371"/>
      <c r="ITR4" s="1371"/>
      <c r="ITS4" s="1371"/>
      <c r="ITT4" s="1371"/>
      <c r="ITU4" s="1371"/>
      <c r="ITV4" s="1371"/>
      <c r="ITW4" s="1371"/>
      <c r="ITX4" s="1371"/>
      <c r="ITY4" s="1371"/>
      <c r="ITZ4" s="1371"/>
      <c r="IUA4" s="1371"/>
      <c r="IUB4" s="1371"/>
      <c r="IUC4" s="1371"/>
      <c r="IUD4" s="1371"/>
      <c r="IUE4" s="1371"/>
      <c r="IUF4" s="1371"/>
      <c r="IUG4" s="1371"/>
      <c r="IUH4" s="1371"/>
      <c r="IUI4" s="1371"/>
      <c r="IUJ4" s="1371"/>
      <c r="IUK4" s="1371"/>
      <c r="IUL4" s="1371"/>
      <c r="IUM4" s="1371"/>
      <c r="IUN4" s="1371"/>
      <c r="IUO4" s="1371"/>
      <c r="IUP4" s="1371"/>
      <c r="IUQ4" s="1371"/>
      <c r="IUR4" s="1371"/>
      <c r="IUS4" s="1371"/>
      <c r="IUT4" s="1371"/>
      <c r="IUU4" s="1371"/>
      <c r="IUV4" s="1371"/>
      <c r="IUW4" s="1371"/>
      <c r="IUX4" s="1371"/>
      <c r="IUY4" s="1371"/>
      <c r="IUZ4" s="1371"/>
      <c r="IVA4" s="1371"/>
      <c r="IVB4" s="1371"/>
      <c r="IVC4" s="1371"/>
      <c r="IVD4" s="1371"/>
      <c r="IVE4" s="1371"/>
      <c r="IVF4" s="1371"/>
      <c r="IVG4" s="1371"/>
      <c r="IVH4" s="1371"/>
      <c r="IVI4" s="1371"/>
      <c r="IVJ4" s="1371"/>
      <c r="IVK4" s="1371"/>
      <c r="IVL4" s="1371"/>
      <c r="IVM4" s="1371"/>
      <c r="IVN4" s="1371"/>
      <c r="IVO4" s="1371"/>
      <c r="IVP4" s="1371"/>
      <c r="IVQ4" s="1371"/>
      <c r="IVR4" s="1371"/>
      <c r="IVS4" s="1371"/>
      <c r="IVT4" s="1371"/>
      <c r="IVU4" s="1371"/>
      <c r="IVV4" s="1371"/>
      <c r="IVW4" s="1371"/>
      <c r="IVX4" s="1371"/>
      <c r="IVY4" s="1371"/>
      <c r="IVZ4" s="1371"/>
      <c r="IWA4" s="1371"/>
      <c r="IWB4" s="1371"/>
      <c r="IWC4" s="1371"/>
      <c r="IWD4" s="1371"/>
      <c r="IWE4" s="1371"/>
      <c r="IWF4" s="1371"/>
      <c r="IWG4" s="1371"/>
      <c r="IWH4" s="1371"/>
      <c r="IWI4" s="1371"/>
      <c r="IWJ4" s="1371"/>
      <c r="IWK4" s="1371"/>
      <c r="IWL4" s="1371"/>
      <c r="IWM4" s="1371"/>
      <c r="IWN4" s="1371"/>
      <c r="IWO4" s="1371"/>
      <c r="IWP4" s="1371"/>
      <c r="IWQ4" s="1371"/>
      <c r="IWR4" s="1371"/>
      <c r="IWS4" s="1371"/>
      <c r="IWT4" s="1371"/>
      <c r="IWU4" s="1371"/>
      <c r="IWV4" s="1371"/>
      <c r="IWW4" s="1371"/>
      <c r="IWX4" s="1371"/>
      <c r="IWY4" s="1371"/>
      <c r="IWZ4" s="1371"/>
      <c r="IXA4" s="1371"/>
      <c r="IXB4" s="1371"/>
      <c r="IXC4" s="1371"/>
      <c r="IXD4" s="1371"/>
      <c r="IXE4" s="1371"/>
      <c r="IXF4" s="1371"/>
      <c r="IXG4" s="1371"/>
      <c r="IXH4" s="1371"/>
      <c r="IXI4" s="1371"/>
      <c r="IXJ4" s="1371"/>
      <c r="IXK4" s="1371"/>
      <c r="IXL4" s="1371"/>
      <c r="IXM4" s="1371"/>
      <c r="IXN4" s="1371"/>
      <c r="IXO4" s="1371"/>
      <c r="IXP4" s="1371"/>
      <c r="IXQ4" s="1371"/>
      <c r="IXR4" s="1371"/>
      <c r="IXS4" s="1371"/>
      <c r="IXT4" s="1371"/>
      <c r="IXU4" s="1371"/>
      <c r="IXV4" s="1371"/>
      <c r="IXW4" s="1371"/>
      <c r="IXX4" s="1371"/>
      <c r="IXY4" s="1371"/>
      <c r="IXZ4" s="1371"/>
      <c r="IYA4" s="1371"/>
      <c r="IYB4" s="1371"/>
      <c r="IYC4" s="1371"/>
      <c r="IYD4" s="1371"/>
      <c r="IYE4" s="1371"/>
      <c r="IYF4" s="1371"/>
      <c r="IYG4" s="1371"/>
      <c r="IYH4" s="1371"/>
      <c r="IYI4" s="1371"/>
      <c r="IYJ4" s="1371"/>
      <c r="IYK4" s="1371"/>
      <c r="IYL4" s="1371"/>
      <c r="IYM4" s="1371"/>
      <c r="IYN4" s="1371"/>
      <c r="IYO4" s="1371"/>
      <c r="IYP4" s="1371"/>
      <c r="IYQ4" s="1371"/>
      <c r="IYR4" s="1371"/>
      <c r="IYS4" s="1371"/>
      <c r="IYT4" s="1371"/>
      <c r="IYU4" s="1371"/>
      <c r="IYV4" s="1371"/>
      <c r="IYW4" s="1371"/>
      <c r="IYX4" s="1371"/>
      <c r="IYY4" s="1371"/>
      <c r="IYZ4" s="1371"/>
      <c r="IZA4" s="1371"/>
      <c r="IZB4" s="1371"/>
      <c r="IZC4" s="1371"/>
      <c r="IZD4" s="1371"/>
      <c r="IZE4" s="1371"/>
      <c r="IZF4" s="1371"/>
      <c r="IZG4" s="1371"/>
      <c r="IZH4" s="1371"/>
      <c r="IZI4" s="1371"/>
      <c r="IZJ4" s="1371"/>
      <c r="IZK4" s="1371"/>
      <c r="IZL4" s="1371"/>
      <c r="IZM4" s="1371"/>
      <c r="IZN4" s="1371"/>
      <c r="IZO4" s="1371"/>
      <c r="IZP4" s="1371"/>
      <c r="IZQ4" s="1371"/>
      <c r="IZR4" s="1371"/>
      <c r="IZS4" s="1371"/>
      <c r="IZT4" s="1371"/>
      <c r="IZU4" s="1371"/>
      <c r="IZV4" s="1371"/>
      <c r="IZW4" s="1371"/>
      <c r="IZX4" s="1371"/>
      <c r="IZY4" s="1371"/>
      <c r="IZZ4" s="1371"/>
      <c r="JAA4" s="1371"/>
      <c r="JAB4" s="1371"/>
      <c r="JAC4" s="1371"/>
      <c r="JAD4" s="1371"/>
      <c r="JAE4" s="1371"/>
      <c r="JAF4" s="1371"/>
      <c r="JAG4" s="1371"/>
      <c r="JAH4" s="1371"/>
      <c r="JAI4" s="1371"/>
      <c r="JAJ4" s="1371"/>
      <c r="JAK4" s="1371"/>
      <c r="JAL4" s="1371"/>
      <c r="JAM4" s="1371"/>
      <c r="JAN4" s="1371"/>
      <c r="JAO4" s="1371"/>
      <c r="JAP4" s="1371"/>
      <c r="JAQ4" s="1371"/>
      <c r="JAR4" s="1371"/>
      <c r="JAS4" s="1371"/>
      <c r="JAT4" s="1371"/>
      <c r="JAU4" s="1371"/>
      <c r="JAV4" s="1371"/>
      <c r="JAW4" s="1371"/>
      <c r="JAX4" s="1371"/>
      <c r="JAY4" s="1371"/>
      <c r="JAZ4" s="1371"/>
      <c r="JBA4" s="1371"/>
      <c r="JBB4" s="1371"/>
      <c r="JBC4" s="1371"/>
      <c r="JBD4" s="1371"/>
      <c r="JBE4" s="1371"/>
      <c r="JBF4" s="1371"/>
      <c r="JBG4" s="1371"/>
      <c r="JBH4" s="1371"/>
      <c r="JBI4" s="1371"/>
      <c r="JBJ4" s="1371"/>
      <c r="JBK4" s="1371"/>
      <c r="JBL4" s="1371"/>
      <c r="JBM4" s="1371"/>
      <c r="JBN4" s="1371"/>
      <c r="JBO4" s="1371"/>
      <c r="JBP4" s="1371"/>
      <c r="JBQ4" s="1371"/>
      <c r="JBR4" s="1371"/>
      <c r="JBS4" s="1371"/>
      <c r="JBT4" s="1371"/>
      <c r="JBU4" s="1371"/>
      <c r="JBV4" s="1371"/>
      <c r="JBW4" s="1371"/>
      <c r="JBX4" s="1371"/>
      <c r="JBY4" s="1371"/>
      <c r="JBZ4" s="1371"/>
      <c r="JCA4" s="1371"/>
      <c r="JCB4" s="1371"/>
      <c r="JCC4" s="1371"/>
      <c r="JCD4" s="1371"/>
      <c r="JCE4" s="1371"/>
      <c r="JCF4" s="1371"/>
      <c r="JCG4" s="1371"/>
      <c r="JCH4" s="1371"/>
      <c r="JCI4" s="1371"/>
      <c r="JCJ4" s="1371"/>
      <c r="JCK4" s="1371"/>
      <c r="JCL4" s="1371"/>
      <c r="JCM4" s="1371"/>
      <c r="JCN4" s="1371"/>
      <c r="JCO4" s="1371"/>
      <c r="JCP4" s="1371"/>
      <c r="JCQ4" s="1371"/>
      <c r="JCR4" s="1371"/>
      <c r="JCS4" s="1371"/>
      <c r="JCT4" s="1371"/>
      <c r="JCU4" s="1371"/>
      <c r="JCV4" s="1371"/>
      <c r="JCW4" s="1371"/>
      <c r="JCX4" s="1371"/>
      <c r="JCY4" s="1371"/>
      <c r="JCZ4" s="1371"/>
      <c r="JDA4" s="1371"/>
      <c r="JDB4" s="1371"/>
      <c r="JDC4" s="1371"/>
      <c r="JDD4" s="1371"/>
      <c r="JDE4" s="1371"/>
      <c r="JDF4" s="1371"/>
      <c r="JDG4" s="1371"/>
      <c r="JDH4" s="1371"/>
      <c r="JDI4" s="1371"/>
      <c r="JDJ4" s="1371"/>
      <c r="JDK4" s="1371"/>
      <c r="JDL4" s="1371"/>
      <c r="JDM4" s="1371"/>
      <c r="JDN4" s="1371"/>
      <c r="JDO4" s="1371"/>
      <c r="JDP4" s="1371"/>
      <c r="JDQ4" s="1371"/>
      <c r="JDR4" s="1371"/>
      <c r="JDS4" s="1371"/>
      <c r="JDT4" s="1371"/>
      <c r="JDU4" s="1371"/>
      <c r="JDV4" s="1371"/>
      <c r="JDW4" s="1371"/>
      <c r="JDX4" s="1371"/>
      <c r="JDY4" s="1371"/>
      <c r="JDZ4" s="1371"/>
      <c r="JEA4" s="1371"/>
      <c r="JEB4" s="1371"/>
      <c r="JEC4" s="1371"/>
      <c r="JED4" s="1371"/>
      <c r="JEE4" s="1371"/>
      <c r="JEF4" s="1371"/>
      <c r="JEG4" s="1371"/>
      <c r="JEH4" s="1371"/>
      <c r="JEI4" s="1371"/>
      <c r="JEJ4" s="1371"/>
      <c r="JEK4" s="1371"/>
      <c r="JEL4" s="1371"/>
      <c r="JEM4" s="1371"/>
      <c r="JEN4" s="1371"/>
      <c r="JEO4" s="1371"/>
      <c r="JEP4" s="1371"/>
      <c r="JEQ4" s="1371"/>
      <c r="JER4" s="1371"/>
      <c r="JES4" s="1371"/>
      <c r="JET4" s="1371"/>
      <c r="JEU4" s="1371"/>
      <c r="JEV4" s="1371"/>
      <c r="JEW4" s="1371"/>
      <c r="JEX4" s="1371"/>
      <c r="JEY4" s="1371"/>
      <c r="JEZ4" s="1371"/>
      <c r="JFA4" s="1371"/>
      <c r="JFB4" s="1371"/>
      <c r="JFC4" s="1371"/>
      <c r="JFD4" s="1371"/>
      <c r="JFE4" s="1371"/>
      <c r="JFF4" s="1371"/>
      <c r="JFG4" s="1371"/>
      <c r="JFH4" s="1371"/>
      <c r="JFI4" s="1371"/>
      <c r="JFJ4" s="1371"/>
      <c r="JFK4" s="1371"/>
      <c r="JFL4" s="1371"/>
      <c r="JFM4" s="1371"/>
      <c r="JFN4" s="1371"/>
      <c r="JFO4" s="1371"/>
      <c r="JFP4" s="1371"/>
      <c r="JFQ4" s="1371"/>
      <c r="JFR4" s="1371"/>
      <c r="JFS4" s="1371"/>
      <c r="JFT4" s="1371"/>
      <c r="JFU4" s="1371"/>
      <c r="JFV4" s="1371"/>
      <c r="JFW4" s="1371"/>
      <c r="JFX4" s="1371"/>
      <c r="JFY4" s="1371"/>
      <c r="JFZ4" s="1371"/>
      <c r="JGA4" s="1371"/>
      <c r="JGB4" s="1371"/>
      <c r="JGC4" s="1371"/>
      <c r="JGD4" s="1371"/>
      <c r="JGE4" s="1371"/>
      <c r="JGF4" s="1371"/>
      <c r="JGG4" s="1371"/>
      <c r="JGH4" s="1371"/>
      <c r="JGI4" s="1371"/>
      <c r="JGJ4" s="1371"/>
      <c r="JGK4" s="1371"/>
      <c r="JGL4" s="1371"/>
      <c r="JGM4" s="1371"/>
      <c r="JGN4" s="1371"/>
      <c r="JGO4" s="1371"/>
      <c r="JGP4" s="1371"/>
      <c r="JGQ4" s="1371"/>
      <c r="JGR4" s="1371"/>
      <c r="JGS4" s="1371"/>
      <c r="JGT4" s="1371"/>
      <c r="JGU4" s="1371"/>
      <c r="JGV4" s="1371"/>
      <c r="JGW4" s="1371"/>
      <c r="JGX4" s="1371"/>
      <c r="JGY4" s="1371"/>
      <c r="JGZ4" s="1371"/>
      <c r="JHA4" s="1371"/>
      <c r="JHB4" s="1371"/>
      <c r="JHC4" s="1371"/>
      <c r="JHD4" s="1371"/>
      <c r="JHE4" s="1371"/>
      <c r="JHF4" s="1371"/>
      <c r="JHG4" s="1371"/>
      <c r="JHH4" s="1371"/>
      <c r="JHI4" s="1371"/>
      <c r="JHJ4" s="1371"/>
      <c r="JHK4" s="1371"/>
      <c r="JHL4" s="1371"/>
      <c r="JHM4" s="1371"/>
      <c r="JHN4" s="1371"/>
      <c r="JHO4" s="1371"/>
      <c r="JHP4" s="1371"/>
      <c r="JHQ4" s="1371"/>
      <c r="JHR4" s="1371"/>
      <c r="JHS4" s="1371"/>
      <c r="JHT4" s="1371"/>
      <c r="JHU4" s="1371"/>
      <c r="JHV4" s="1371"/>
      <c r="JHW4" s="1371"/>
      <c r="JHX4" s="1371"/>
      <c r="JHY4" s="1371"/>
      <c r="JHZ4" s="1371"/>
      <c r="JIA4" s="1371"/>
      <c r="JIB4" s="1371"/>
      <c r="JIC4" s="1371"/>
      <c r="JID4" s="1371"/>
      <c r="JIE4" s="1371"/>
      <c r="JIF4" s="1371"/>
      <c r="JIG4" s="1371"/>
      <c r="JIH4" s="1371"/>
      <c r="JII4" s="1371"/>
      <c r="JIJ4" s="1371"/>
      <c r="JIK4" s="1371"/>
      <c r="JIL4" s="1371"/>
      <c r="JIM4" s="1371"/>
      <c r="JIN4" s="1371"/>
      <c r="JIO4" s="1371"/>
      <c r="JIP4" s="1371"/>
      <c r="JIQ4" s="1371"/>
      <c r="JIR4" s="1371"/>
      <c r="JIS4" s="1371"/>
      <c r="JIT4" s="1371"/>
      <c r="JIU4" s="1371"/>
      <c r="JIV4" s="1371"/>
      <c r="JIW4" s="1371"/>
      <c r="JIX4" s="1371"/>
      <c r="JIY4" s="1371"/>
      <c r="JIZ4" s="1371"/>
      <c r="JJA4" s="1371"/>
      <c r="JJB4" s="1371"/>
      <c r="JJC4" s="1371"/>
      <c r="JJD4" s="1371"/>
      <c r="JJE4" s="1371"/>
      <c r="JJF4" s="1371"/>
      <c r="JJG4" s="1371"/>
      <c r="JJH4" s="1371"/>
      <c r="JJI4" s="1371"/>
      <c r="JJJ4" s="1371"/>
      <c r="JJK4" s="1371"/>
      <c r="JJL4" s="1371"/>
      <c r="JJM4" s="1371"/>
      <c r="JJN4" s="1371"/>
      <c r="JJO4" s="1371"/>
      <c r="JJP4" s="1371"/>
      <c r="JJQ4" s="1371"/>
      <c r="JJR4" s="1371"/>
      <c r="JJS4" s="1371"/>
      <c r="JJT4" s="1371"/>
      <c r="JJU4" s="1371"/>
      <c r="JJV4" s="1371"/>
      <c r="JJW4" s="1371"/>
      <c r="JJX4" s="1371"/>
      <c r="JJY4" s="1371"/>
      <c r="JJZ4" s="1371"/>
      <c r="JKA4" s="1371"/>
      <c r="JKB4" s="1371"/>
      <c r="JKC4" s="1371"/>
      <c r="JKD4" s="1371"/>
      <c r="JKE4" s="1371"/>
      <c r="JKF4" s="1371"/>
      <c r="JKG4" s="1371"/>
      <c r="JKH4" s="1371"/>
      <c r="JKI4" s="1371"/>
      <c r="JKJ4" s="1371"/>
      <c r="JKK4" s="1371"/>
      <c r="JKL4" s="1371"/>
      <c r="JKM4" s="1371"/>
      <c r="JKN4" s="1371"/>
      <c r="JKO4" s="1371"/>
      <c r="JKP4" s="1371"/>
      <c r="JKQ4" s="1371"/>
      <c r="JKR4" s="1371"/>
      <c r="JKS4" s="1371"/>
      <c r="JKT4" s="1371"/>
      <c r="JKU4" s="1371"/>
      <c r="JKV4" s="1371"/>
      <c r="JKW4" s="1371"/>
      <c r="JKX4" s="1371"/>
      <c r="JKY4" s="1371"/>
      <c r="JKZ4" s="1371"/>
      <c r="JLA4" s="1371"/>
      <c r="JLB4" s="1371"/>
      <c r="JLC4" s="1371"/>
      <c r="JLD4" s="1371"/>
      <c r="JLE4" s="1371"/>
      <c r="JLF4" s="1371"/>
      <c r="JLG4" s="1371"/>
      <c r="JLH4" s="1371"/>
      <c r="JLI4" s="1371"/>
      <c r="JLJ4" s="1371"/>
      <c r="JLK4" s="1371"/>
      <c r="JLL4" s="1371"/>
      <c r="JLM4" s="1371"/>
      <c r="JLN4" s="1371"/>
      <c r="JLO4" s="1371"/>
      <c r="JLP4" s="1371"/>
      <c r="JLQ4" s="1371"/>
      <c r="JLR4" s="1371"/>
      <c r="JLS4" s="1371"/>
      <c r="JLT4" s="1371"/>
      <c r="JLU4" s="1371"/>
      <c r="JLV4" s="1371"/>
      <c r="JLW4" s="1371"/>
      <c r="JLX4" s="1371"/>
      <c r="JLY4" s="1371"/>
      <c r="JLZ4" s="1371"/>
      <c r="JMA4" s="1371"/>
      <c r="JMB4" s="1371"/>
      <c r="JMC4" s="1371"/>
      <c r="JMD4" s="1371"/>
      <c r="JME4" s="1371"/>
      <c r="JMF4" s="1371"/>
      <c r="JMG4" s="1371"/>
      <c r="JMH4" s="1371"/>
      <c r="JMI4" s="1371"/>
      <c r="JMJ4" s="1371"/>
      <c r="JMK4" s="1371"/>
      <c r="JML4" s="1371"/>
      <c r="JMM4" s="1371"/>
      <c r="JMN4" s="1371"/>
      <c r="JMO4" s="1371"/>
      <c r="JMP4" s="1371"/>
      <c r="JMQ4" s="1371"/>
      <c r="JMR4" s="1371"/>
      <c r="JMS4" s="1371"/>
      <c r="JMT4" s="1371"/>
      <c r="JMU4" s="1371"/>
      <c r="JMV4" s="1371"/>
      <c r="JMW4" s="1371"/>
      <c r="JMX4" s="1371"/>
      <c r="JMY4" s="1371"/>
      <c r="JMZ4" s="1371"/>
      <c r="JNA4" s="1371"/>
      <c r="JNB4" s="1371"/>
      <c r="JNC4" s="1371"/>
      <c r="JND4" s="1371"/>
      <c r="JNE4" s="1371"/>
      <c r="JNF4" s="1371"/>
      <c r="JNG4" s="1371"/>
      <c r="JNH4" s="1371"/>
      <c r="JNI4" s="1371"/>
      <c r="JNJ4" s="1371"/>
      <c r="JNK4" s="1371"/>
      <c r="JNL4" s="1371"/>
      <c r="JNM4" s="1371"/>
      <c r="JNN4" s="1371"/>
      <c r="JNO4" s="1371"/>
      <c r="JNP4" s="1371"/>
      <c r="JNQ4" s="1371"/>
      <c r="JNR4" s="1371"/>
      <c r="JNS4" s="1371"/>
      <c r="JNT4" s="1371"/>
      <c r="JNU4" s="1371"/>
      <c r="JNV4" s="1371"/>
      <c r="JNW4" s="1371"/>
      <c r="JNX4" s="1371"/>
      <c r="JNY4" s="1371"/>
      <c r="JNZ4" s="1371"/>
      <c r="JOA4" s="1371"/>
      <c r="JOB4" s="1371"/>
      <c r="JOC4" s="1371"/>
      <c r="JOD4" s="1371"/>
      <c r="JOE4" s="1371"/>
      <c r="JOF4" s="1371"/>
      <c r="JOG4" s="1371"/>
      <c r="JOH4" s="1371"/>
      <c r="JOI4" s="1371"/>
      <c r="JOJ4" s="1371"/>
      <c r="JOK4" s="1371"/>
      <c r="JOL4" s="1371"/>
      <c r="JOM4" s="1371"/>
      <c r="JON4" s="1371"/>
      <c r="JOO4" s="1371"/>
      <c r="JOP4" s="1371"/>
      <c r="JOQ4" s="1371"/>
      <c r="JOR4" s="1371"/>
      <c r="JOS4" s="1371"/>
      <c r="JOT4" s="1371"/>
      <c r="JOU4" s="1371"/>
      <c r="JOV4" s="1371"/>
      <c r="JOW4" s="1371"/>
      <c r="JOX4" s="1371"/>
      <c r="JOY4" s="1371"/>
      <c r="JOZ4" s="1371"/>
      <c r="JPA4" s="1371"/>
      <c r="JPB4" s="1371"/>
      <c r="JPC4" s="1371"/>
      <c r="JPD4" s="1371"/>
      <c r="JPE4" s="1371"/>
      <c r="JPF4" s="1371"/>
      <c r="JPG4" s="1371"/>
      <c r="JPH4" s="1371"/>
      <c r="JPI4" s="1371"/>
      <c r="JPJ4" s="1371"/>
      <c r="JPK4" s="1371"/>
      <c r="JPL4" s="1371"/>
      <c r="JPM4" s="1371"/>
      <c r="JPN4" s="1371"/>
      <c r="JPO4" s="1371"/>
      <c r="JPP4" s="1371"/>
      <c r="JPQ4" s="1371"/>
      <c r="JPR4" s="1371"/>
      <c r="JPS4" s="1371"/>
      <c r="JPT4" s="1371"/>
      <c r="JPU4" s="1371"/>
      <c r="JPV4" s="1371"/>
      <c r="JPW4" s="1371"/>
      <c r="JPX4" s="1371"/>
      <c r="JPY4" s="1371"/>
      <c r="JPZ4" s="1371"/>
      <c r="JQA4" s="1371"/>
      <c r="JQB4" s="1371"/>
      <c r="JQC4" s="1371"/>
      <c r="JQD4" s="1371"/>
      <c r="JQE4" s="1371"/>
      <c r="JQF4" s="1371"/>
      <c r="JQG4" s="1371"/>
      <c r="JQH4" s="1371"/>
      <c r="JQI4" s="1371"/>
      <c r="JQJ4" s="1371"/>
      <c r="JQK4" s="1371"/>
      <c r="JQL4" s="1371"/>
      <c r="JQM4" s="1371"/>
      <c r="JQN4" s="1371"/>
      <c r="JQO4" s="1371"/>
      <c r="JQP4" s="1371"/>
      <c r="JQQ4" s="1371"/>
      <c r="JQR4" s="1371"/>
      <c r="JQS4" s="1371"/>
      <c r="JQT4" s="1371"/>
      <c r="JQU4" s="1371"/>
      <c r="JQV4" s="1371"/>
      <c r="JQW4" s="1371"/>
      <c r="JQX4" s="1371"/>
      <c r="JQY4" s="1371"/>
      <c r="JQZ4" s="1371"/>
      <c r="JRA4" s="1371"/>
      <c r="JRB4" s="1371"/>
      <c r="JRC4" s="1371"/>
      <c r="JRD4" s="1371"/>
      <c r="JRE4" s="1371"/>
      <c r="JRF4" s="1371"/>
      <c r="JRG4" s="1371"/>
      <c r="JRH4" s="1371"/>
      <c r="JRI4" s="1371"/>
      <c r="JRJ4" s="1371"/>
      <c r="JRK4" s="1371"/>
      <c r="JRL4" s="1371"/>
      <c r="JRM4" s="1371"/>
      <c r="JRN4" s="1371"/>
      <c r="JRO4" s="1371"/>
      <c r="JRP4" s="1371"/>
      <c r="JRQ4" s="1371"/>
      <c r="JRR4" s="1371"/>
      <c r="JRS4" s="1371"/>
      <c r="JRT4" s="1371"/>
      <c r="JRU4" s="1371"/>
      <c r="JRV4" s="1371"/>
      <c r="JRW4" s="1371"/>
      <c r="JRX4" s="1371"/>
      <c r="JRY4" s="1371"/>
      <c r="JRZ4" s="1371"/>
      <c r="JSA4" s="1371"/>
      <c r="JSB4" s="1371"/>
      <c r="JSC4" s="1371"/>
      <c r="JSD4" s="1371"/>
      <c r="JSE4" s="1371"/>
      <c r="JSF4" s="1371"/>
      <c r="JSG4" s="1371"/>
      <c r="JSH4" s="1371"/>
      <c r="JSI4" s="1371"/>
      <c r="JSJ4" s="1371"/>
      <c r="JSK4" s="1371"/>
      <c r="JSL4" s="1371"/>
      <c r="JSM4" s="1371"/>
      <c r="JSN4" s="1371"/>
      <c r="JSO4" s="1371"/>
      <c r="JSP4" s="1371"/>
      <c r="JSQ4" s="1371"/>
      <c r="JSR4" s="1371"/>
      <c r="JSS4" s="1371"/>
      <c r="JST4" s="1371"/>
      <c r="JSU4" s="1371"/>
      <c r="JSV4" s="1371"/>
      <c r="JSW4" s="1371"/>
      <c r="JSX4" s="1371"/>
      <c r="JSY4" s="1371"/>
      <c r="JSZ4" s="1371"/>
      <c r="JTA4" s="1371"/>
      <c r="JTB4" s="1371"/>
      <c r="JTC4" s="1371"/>
      <c r="JTD4" s="1371"/>
      <c r="JTE4" s="1371"/>
      <c r="JTF4" s="1371"/>
      <c r="JTG4" s="1371"/>
      <c r="JTH4" s="1371"/>
      <c r="JTI4" s="1371"/>
      <c r="JTJ4" s="1371"/>
      <c r="JTK4" s="1371"/>
      <c r="JTL4" s="1371"/>
      <c r="JTM4" s="1371"/>
      <c r="JTN4" s="1371"/>
      <c r="JTO4" s="1371"/>
      <c r="JTP4" s="1371"/>
      <c r="JTQ4" s="1371"/>
      <c r="JTR4" s="1371"/>
      <c r="JTS4" s="1371"/>
      <c r="JTT4" s="1371"/>
      <c r="JTU4" s="1371"/>
      <c r="JTV4" s="1371"/>
      <c r="JTW4" s="1371"/>
      <c r="JTX4" s="1371"/>
      <c r="JTY4" s="1371"/>
      <c r="JTZ4" s="1371"/>
      <c r="JUA4" s="1371"/>
      <c r="JUB4" s="1371"/>
      <c r="JUC4" s="1371"/>
      <c r="JUD4" s="1371"/>
      <c r="JUE4" s="1371"/>
      <c r="JUF4" s="1371"/>
      <c r="JUG4" s="1371"/>
      <c r="JUH4" s="1371"/>
      <c r="JUI4" s="1371"/>
      <c r="JUJ4" s="1371"/>
      <c r="JUK4" s="1371"/>
      <c r="JUL4" s="1371"/>
      <c r="JUM4" s="1371"/>
      <c r="JUN4" s="1371"/>
      <c r="JUO4" s="1371"/>
      <c r="JUP4" s="1371"/>
      <c r="JUQ4" s="1371"/>
      <c r="JUR4" s="1371"/>
      <c r="JUS4" s="1371"/>
      <c r="JUT4" s="1371"/>
      <c r="JUU4" s="1371"/>
      <c r="JUV4" s="1371"/>
      <c r="JUW4" s="1371"/>
      <c r="JUX4" s="1371"/>
      <c r="JUY4" s="1371"/>
      <c r="JUZ4" s="1371"/>
      <c r="JVA4" s="1371"/>
      <c r="JVB4" s="1371"/>
      <c r="JVC4" s="1371"/>
      <c r="JVD4" s="1371"/>
      <c r="JVE4" s="1371"/>
      <c r="JVF4" s="1371"/>
      <c r="JVG4" s="1371"/>
      <c r="JVH4" s="1371"/>
      <c r="JVI4" s="1371"/>
      <c r="JVJ4" s="1371"/>
      <c r="JVK4" s="1371"/>
      <c r="JVL4" s="1371"/>
      <c r="JVM4" s="1371"/>
      <c r="JVN4" s="1371"/>
      <c r="JVO4" s="1371"/>
      <c r="JVP4" s="1371"/>
      <c r="JVQ4" s="1371"/>
      <c r="JVR4" s="1371"/>
      <c r="JVS4" s="1371"/>
      <c r="JVT4" s="1371"/>
      <c r="JVU4" s="1371"/>
      <c r="JVV4" s="1371"/>
      <c r="JVW4" s="1371"/>
      <c r="JVX4" s="1371"/>
      <c r="JVY4" s="1371"/>
      <c r="JVZ4" s="1371"/>
      <c r="JWA4" s="1371"/>
      <c r="JWB4" s="1371"/>
      <c r="JWC4" s="1371"/>
      <c r="JWD4" s="1371"/>
      <c r="JWE4" s="1371"/>
      <c r="JWF4" s="1371"/>
      <c r="JWG4" s="1371"/>
      <c r="JWH4" s="1371"/>
      <c r="JWI4" s="1371"/>
      <c r="JWJ4" s="1371"/>
      <c r="JWK4" s="1371"/>
      <c r="JWL4" s="1371"/>
      <c r="JWM4" s="1371"/>
      <c r="JWN4" s="1371"/>
      <c r="JWO4" s="1371"/>
      <c r="JWP4" s="1371"/>
      <c r="JWQ4" s="1371"/>
      <c r="JWR4" s="1371"/>
      <c r="JWS4" s="1371"/>
      <c r="JWT4" s="1371"/>
      <c r="JWU4" s="1371"/>
      <c r="JWV4" s="1371"/>
      <c r="JWW4" s="1371"/>
      <c r="JWX4" s="1371"/>
      <c r="JWY4" s="1371"/>
      <c r="JWZ4" s="1371"/>
      <c r="JXA4" s="1371"/>
      <c r="JXB4" s="1371"/>
      <c r="JXC4" s="1371"/>
      <c r="JXD4" s="1371"/>
      <c r="JXE4" s="1371"/>
      <c r="JXF4" s="1371"/>
      <c r="JXG4" s="1371"/>
      <c r="JXH4" s="1371"/>
      <c r="JXI4" s="1371"/>
      <c r="JXJ4" s="1371"/>
      <c r="JXK4" s="1371"/>
      <c r="JXL4" s="1371"/>
      <c r="JXM4" s="1371"/>
      <c r="JXN4" s="1371"/>
      <c r="JXO4" s="1371"/>
      <c r="JXP4" s="1371"/>
      <c r="JXQ4" s="1371"/>
      <c r="JXR4" s="1371"/>
      <c r="JXS4" s="1371"/>
      <c r="JXT4" s="1371"/>
      <c r="JXU4" s="1371"/>
      <c r="JXV4" s="1371"/>
      <c r="JXW4" s="1371"/>
      <c r="JXX4" s="1371"/>
      <c r="JXY4" s="1371"/>
      <c r="JXZ4" s="1371"/>
      <c r="JYA4" s="1371"/>
      <c r="JYB4" s="1371"/>
      <c r="JYC4" s="1371"/>
      <c r="JYD4" s="1371"/>
      <c r="JYE4" s="1371"/>
      <c r="JYF4" s="1371"/>
      <c r="JYG4" s="1371"/>
      <c r="JYH4" s="1371"/>
      <c r="JYI4" s="1371"/>
      <c r="JYJ4" s="1371"/>
      <c r="JYK4" s="1371"/>
      <c r="JYL4" s="1371"/>
      <c r="JYM4" s="1371"/>
      <c r="JYN4" s="1371"/>
      <c r="JYO4" s="1371"/>
      <c r="JYP4" s="1371"/>
      <c r="JYQ4" s="1371"/>
      <c r="JYR4" s="1371"/>
      <c r="JYS4" s="1371"/>
      <c r="JYT4" s="1371"/>
      <c r="JYU4" s="1371"/>
      <c r="JYV4" s="1371"/>
      <c r="JYW4" s="1371"/>
      <c r="JYX4" s="1371"/>
      <c r="JYY4" s="1371"/>
      <c r="JYZ4" s="1371"/>
      <c r="JZA4" s="1371"/>
      <c r="JZB4" s="1371"/>
      <c r="JZC4" s="1371"/>
      <c r="JZD4" s="1371"/>
      <c r="JZE4" s="1371"/>
      <c r="JZF4" s="1371"/>
      <c r="JZG4" s="1371"/>
      <c r="JZH4" s="1371"/>
      <c r="JZI4" s="1371"/>
      <c r="JZJ4" s="1371"/>
      <c r="JZK4" s="1371"/>
      <c r="JZL4" s="1371"/>
      <c r="JZM4" s="1371"/>
      <c r="JZN4" s="1371"/>
      <c r="JZO4" s="1371"/>
      <c r="JZP4" s="1371"/>
      <c r="JZQ4" s="1371"/>
      <c r="JZR4" s="1371"/>
      <c r="JZS4" s="1371"/>
      <c r="JZT4" s="1371"/>
      <c r="JZU4" s="1371"/>
      <c r="JZV4" s="1371"/>
      <c r="JZW4" s="1371"/>
      <c r="JZX4" s="1371"/>
      <c r="JZY4" s="1371"/>
      <c r="JZZ4" s="1371"/>
      <c r="KAA4" s="1371"/>
      <c r="KAB4" s="1371"/>
      <c r="KAC4" s="1371"/>
      <c r="KAD4" s="1371"/>
      <c r="KAE4" s="1371"/>
      <c r="KAF4" s="1371"/>
      <c r="KAG4" s="1371"/>
      <c r="KAH4" s="1371"/>
      <c r="KAI4" s="1371"/>
      <c r="KAJ4" s="1371"/>
      <c r="KAK4" s="1371"/>
      <c r="KAL4" s="1371"/>
      <c r="KAM4" s="1371"/>
      <c r="KAN4" s="1371"/>
      <c r="KAO4" s="1371"/>
      <c r="KAP4" s="1371"/>
      <c r="KAQ4" s="1371"/>
      <c r="KAR4" s="1371"/>
      <c r="KAS4" s="1371"/>
      <c r="KAT4" s="1371"/>
      <c r="KAU4" s="1371"/>
      <c r="KAV4" s="1371"/>
      <c r="KAW4" s="1371"/>
      <c r="KAX4" s="1371"/>
      <c r="KAY4" s="1371"/>
      <c r="KAZ4" s="1371"/>
      <c r="KBA4" s="1371"/>
      <c r="KBB4" s="1371"/>
      <c r="KBC4" s="1371"/>
      <c r="KBD4" s="1371"/>
      <c r="KBE4" s="1371"/>
      <c r="KBF4" s="1371"/>
      <c r="KBG4" s="1371"/>
      <c r="KBH4" s="1371"/>
      <c r="KBI4" s="1371"/>
      <c r="KBJ4" s="1371"/>
      <c r="KBK4" s="1371"/>
      <c r="KBL4" s="1371"/>
      <c r="KBM4" s="1371"/>
      <c r="KBN4" s="1371"/>
      <c r="KBO4" s="1371"/>
      <c r="KBP4" s="1371"/>
      <c r="KBQ4" s="1371"/>
      <c r="KBR4" s="1371"/>
      <c r="KBS4" s="1371"/>
      <c r="KBT4" s="1371"/>
      <c r="KBU4" s="1371"/>
      <c r="KBV4" s="1371"/>
      <c r="KBW4" s="1371"/>
      <c r="KBX4" s="1371"/>
      <c r="KBY4" s="1371"/>
      <c r="KBZ4" s="1371"/>
      <c r="KCA4" s="1371"/>
      <c r="KCB4" s="1371"/>
      <c r="KCC4" s="1371"/>
      <c r="KCD4" s="1371"/>
      <c r="KCE4" s="1371"/>
      <c r="KCF4" s="1371"/>
      <c r="KCG4" s="1371"/>
      <c r="KCH4" s="1371"/>
      <c r="KCI4" s="1371"/>
      <c r="KCJ4" s="1371"/>
      <c r="KCK4" s="1371"/>
      <c r="KCL4" s="1371"/>
      <c r="KCM4" s="1371"/>
      <c r="KCN4" s="1371"/>
      <c r="KCO4" s="1371"/>
      <c r="KCP4" s="1371"/>
      <c r="KCQ4" s="1371"/>
      <c r="KCR4" s="1371"/>
      <c r="KCS4" s="1371"/>
      <c r="KCT4" s="1371"/>
      <c r="KCU4" s="1371"/>
      <c r="KCV4" s="1371"/>
      <c r="KCW4" s="1371"/>
      <c r="KCX4" s="1371"/>
      <c r="KCY4" s="1371"/>
      <c r="KCZ4" s="1371"/>
      <c r="KDA4" s="1371"/>
      <c r="KDB4" s="1371"/>
      <c r="KDC4" s="1371"/>
      <c r="KDD4" s="1371"/>
      <c r="KDE4" s="1371"/>
      <c r="KDF4" s="1371"/>
      <c r="KDG4" s="1371"/>
      <c r="KDH4" s="1371"/>
      <c r="KDI4" s="1371"/>
      <c r="KDJ4" s="1371"/>
      <c r="KDK4" s="1371"/>
      <c r="KDL4" s="1371"/>
      <c r="KDM4" s="1371"/>
      <c r="KDN4" s="1371"/>
      <c r="KDO4" s="1371"/>
      <c r="KDP4" s="1371"/>
      <c r="KDQ4" s="1371"/>
      <c r="KDR4" s="1371"/>
      <c r="KDS4" s="1371"/>
      <c r="KDT4" s="1371"/>
      <c r="KDU4" s="1371"/>
      <c r="KDV4" s="1371"/>
      <c r="KDW4" s="1371"/>
      <c r="KDX4" s="1371"/>
      <c r="KDY4" s="1371"/>
      <c r="KDZ4" s="1371"/>
      <c r="KEA4" s="1371"/>
      <c r="KEB4" s="1371"/>
      <c r="KEC4" s="1371"/>
      <c r="KED4" s="1371"/>
      <c r="KEE4" s="1371"/>
      <c r="KEF4" s="1371"/>
      <c r="KEG4" s="1371"/>
      <c r="KEH4" s="1371"/>
      <c r="KEI4" s="1371"/>
      <c r="KEJ4" s="1371"/>
      <c r="KEK4" s="1371"/>
      <c r="KEL4" s="1371"/>
      <c r="KEM4" s="1371"/>
      <c r="KEN4" s="1371"/>
      <c r="KEO4" s="1371"/>
      <c r="KEP4" s="1371"/>
      <c r="KEQ4" s="1371"/>
      <c r="KER4" s="1371"/>
      <c r="KES4" s="1371"/>
      <c r="KET4" s="1371"/>
      <c r="KEU4" s="1371"/>
      <c r="KEV4" s="1371"/>
      <c r="KEW4" s="1371"/>
      <c r="KEX4" s="1371"/>
      <c r="KEY4" s="1371"/>
      <c r="KEZ4" s="1371"/>
      <c r="KFA4" s="1371"/>
      <c r="KFB4" s="1371"/>
      <c r="KFC4" s="1371"/>
      <c r="KFD4" s="1371"/>
      <c r="KFE4" s="1371"/>
      <c r="KFF4" s="1371"/>
      <c r="KFG4" s="1371"/>
      <c r="KFH4" s="1371"/>
      <c r="KFI4" s="1371"/>
      <c r="KFJ4" s="1371"/>
      <c r="KFK4" s="1371"/>
      <c r="KFL4" s="1371"/>
      <c r="KFM4" s="1371"/>
      <c r="KFN4" s="1371"/>
      <c r="KFO4" s="1371"/>
      <c r="KFP4" s="1371"/>
      <c r="KFQ4" s="1371"/>
      <c r="KFR4" s="1371"/>
      <c r="KFS4" s="1371"/>
      <c r="KFT4" s="1371"/>
      <c r="KFU4" s="1371"/>
      <c r="KFV4" s="1371"/>
      <c r="KFW4" s="1371"/>
      <c r="KFX4" s="1371"/>
      <c r="KFY4" s="1371"/>
      <c r="KFZ4" s="1371"/>
      <c r="KGA4" s="1371"/>
      <c r="KGB4" s="1371"/>
      <c r="KGC4" s="1371"/>
      <c r="KGD4" s="1371"/>
      <c r="KGE4" s="1371"/>
      <c r="KGF4" s="1371"/>
      <c r="KGG4" s="1371"/>
      <c r="KGH4" s="1371"/>
      <c r="KGI4" s="1371"/>
      <c r="KGJ4" s="1371"/>
      <c r="KGK4" s="1371"/>
      <c r="KGL4" s="1371"/>
      <c r="KGM4" s="1371"/>
      <c r="KGN4" s="1371"/>
      <c r="KGO4" s="1371"/>
      <c r="KGP4" s="1371"/>
      <c r="KGQ4" s="1371"/>
      <c r="KGR4" s="1371"/>
      <c r="KGS4" s="1371"/>
      <c r="KGT4" s="1371"/>
      <c r="KGU4" s="1371"/>
      <c r="KGV4" s="1371"/>
      <c r="KGW4" s="1371"/>
      <c r="KGX4" s="1371"/>
      <c r="KGY4" s="1371"/>
      <c r="KGZ4" s="1371"/>
      <c r="KHA4" s="1371"/>
      <c r="KHB4" s="1371"/>
      <c r="KHC4" s="1371"/>
      <c r="KHD4" s="1371"/>
      <c r="KHE4" s="1371"/>
      <c r="KHF4" s="1371"/>
      <c r="KHG4" s="1371"/>
      <c r="KHH4" s="1371"/>
      <c r="KHI4" s="1371"/>
      <c r="KHJ4" s="1371"/>
      <c r="KHK4" s="1371"/>
      <c r="KHL4" s="1371"/>
      <c r="KHM4" s="1371"/>
      <c r="KHN4" s="1371"/>
      <c r="KHO4" s="1371"/>
      <c r="KHP4" s="1371"/>
      <c r="KHQ4" s="1371"/>
      <c r="KHR4" s="1371"/>
      <c r="KHS4" s="1371"/>
      <c r="KHT4" s="1371"/>
      <c r="KHU4" s="1371"/>
      <c r="KHV4" s="1371"/>
      <c r="KHW4" s="1371"/>
      <c r="KHX4" s="1371"/>
      <c r="KHY4" s="1371"/>
      <c r="KHZ4" s="1371"/>
      <c r="KIA4" s="1371"/>
      <c r="KIB4" s="1371"/>
      <c r="KIC4" s="1371"/>
      <c r="KID4" s="1371"/>
      <c r="KIE4" s="1371"/>
      <c r="KIF4" s="1371"/>
      <c r="KIG4" s="1371"/>
      <c r="KIH4" s="1371"/>
      <c r="KII4" s="1371"/>
      <c r="KIJ4" s="1371"/>
      <c r="KIK4" s="1371"/>
      <c r="KIL4" s="1371"/>
      <c r="KIM4" s="1371"/>
      <c r="KIN4" s="1371"/>
      <c r="KIO4" s="1371"/>
      <c r="KIP4" s="1371"/>
      <c r="KIQ4" s="1371"/>
      <c r="KIR4" s="1371"/>
      <c r="KIS4" s="1371"/>
      <c r="KIT4" s="1371"/>
      <c r="KIU4" s="1371"/>
      <c r="KIV4" s="1371"/>
      <c r="KIW4" s="1371"/>
      <c r="KIX4" s="1371"/>
      <c r="KIY4" s="1371"/>
      <c r="KIZ4" s="1371"/>
      <c r="KJA4" s="1371"/>
      <c r="KJB4" s="1371"/>
      <c r="KJC4" s="1371"/>
      <c r="KJD4" s="1371"/>
      <c r="KJE4" s="1371"/>
      <c r="KJF4" s="1371"/>
      <c r="KJG4" s="1371"/>
      <c r="KJH4" s="1371"/>
      <c r="KJI4" s="1371"/>
      <c r="KJJ4" s="1371"/>
      <c r="KJK4" s="1371"/>
      <c r="KJL4" s="1371"/>
      <c r="KJM4" s="1371"/>
      <c r="KJN4" s="1371"/>
      <c r="KJO4" s="1371"/>
      <c r="KJP4" s="1371"/>
      <c r="KJQ4" s="1371"/>
      <c r="KJR4" s="1371"/>
      <c r="KJS4" s="1371"/>
      <c r="KJT4" s="1371"/>
      <c r="KJU4" s="1371"/>
      <c r="KJV4" s="1371"/>
      <c r="KJW4" s="1371"/>
      <c r="KJX4" s="1371"/>
      <c r="KJY4" s="1371"/>
      <c r="KJZ4" s="1371"/>
      <c r="KKA4" s="1371"/>
      <c r="KKB4" s="1371"/>
      <c r="KKC4" s="1371"/>
      <c r="KKD4" s="1371"/>
      <c r="KKE4" s="1371"/>
      <c r="KKF4" s="1371"/>
      <c r="KKG4" s="1371"/>
      <c r="KKH4" s="1371"/>
      <c r="KKI4" s="1371"/>
      <c r="KKJ4" s="1371"/>
      <c r="KKK4" s="1371"/>
      <c r="KKL4" s="1371"/>
      <c r="KKM4" s="1371"/>
      <c r="KKN4" s="1371"/>
      <c r="KKO4" s="1371"/>
      <c r="KKP4" s="1371"/>
      <c r="KKQ4" s="1371"/>
      <c r="KKR4" s="1371"/>
      <c r="KKS4" s="1371"/>
      <c r="KKT4" s="1371"/>
      <c r="KKU4" s="1371"/>
      <c r="KKV4" s="1371"/>
      <c r="KKW4" s="1371"/>
      <c r="KKX4" s="1371"/>
      <c r="KKY4" s="1371"/>
      <c r="KKZ4" s="1371"/>
      <c r="KLA4" s="1371"/>
      <c r="KLB4" s="1371"/>
      <c r="KLC4" s="1371"/>
      <c r="KLD4" s="1371"/>
      <c r="KLE4" s="1371"/>
      <c r="KLF4" s="1371"/>
      <c r="KLG4" s="1371"/>
      <c r="KLH4" s="1371"/>
      <c r="KLI4" s="1371"/>
      <c r="KLJ4" s="1371"/>
      <c r="KLK4" s="1371"/>
      <c r="KLL4" s="1371"/>
      <c r="KLM4" s="1371"/>
      <c r="KLN4" s="1371"/>
      <c r="KLO4" s="1371"/>
      <c r="KLP4" s="1371"/>
      <c r="KLQ4" s="1371"/>
      <c r="KLR4" s="1371"/>
      <c r="KLS4" s="1371"/>
      <c r="KLT4" s="1371"/>
      <c r="KLU4" s="1371"/>
      <c r="KLV4" s="1371"/>
      <c r="KLW4" s="1371"/>
      <c r="KLX4" s="1371"/>
      <c r="KLY4" s="1371"/>
      <c r="KLZ4" s="1371"/>
      <c r="KMA4" s="1371"/>
      <c r="KMB4" s="1371"/>
      <c r="KMC4" s="1371"/>
      <c r="KMD4" s="1371"/>
      <c r="KME4" s="1371"/>
      <c r="KMF4" s="1371"/>
      <c r="KMG4" s="1371"/>
      <c r="KMH4" s="1371"/>
      <c r="KMI4" s="1371"/>
      <c r="KMJ4" s="1371"/>
      <c r="KMK4" s="1371"/>
      <c r="KML4" s="1371"/>
      <c r="KMM4" s="1371"/>
      <c r="KMN4" s="1371"/>
      <c r="KMO4" s="1371"/>
      <c r="KMP4" s="1371"/>
      <c r="KMQ4" s="1371"/>
      <c r="KMR4" s="1371"/>
      <c r="KMS4" s="1371"/>
      <c r="KMT4" s="1371"/>
      <c r="KMU4" s="1371"/>
      <c r="KMV4" s="1371"/>
      <c r="KMW4" s="1371"/>
      <c r="KMX4" s="1371"/>
      <c r="KMY4" s="1371"/>
      <c r="KMZ4" s="1371"/>
      <c r="KNA4" s="1371"/>
      <c r="KNB4" s="1371"/>
      <c r="KNC4" s="1371"/>
      <c r="KND4" s="1371"/>
      <c r="KNE4" s="1371"/>
      <c r="KNF4" s="1371"/>
      <c r="KNG4" s="1371"/>
      <c r="KNH4" s="1371"/>
      <c r="KNI4" s="1371"/>
      <c r="KNJ4" s="1371"/>
      <c r="KNK4" s="1371"/>
      <c r="KNL4" s="1371"/>
      <c r="KNM4" s="1371"/>
      <c r="KNN4" s="1371"/>
      <c r="KNO4" s="1371"/>
      <c r="KNP4" s="1371"/>
      <c r="KNQ4" s="1371"/>
      <c r="KNR4" s="1371"/>
      <c r="KNS4" s="1371"/>
      <c r="KNT4" s="1371"/>
      <c r="KNU4" s="1371"/>
      <c r="KNV4" s="1371"/>
      <c r="KNW4" s="1371"/>
      <c r="KNX4" s="1371"/>
      <c r="KNY4" s="1371"/>
      <c r="KNZ4" s="1371"/>
      <c r="KOA4" s="1371"/>
      <c r="KOB4" s="1371"/>
      <c r="KOC4" s="1371"/>
      <c r="KOD4" s="1371"/>
      <c r="KOE4" s="1371"/>
      <c r="KOF4" s="1371"/>
      <c r="KOG4" s="1371"/>
      <c r="KOH4" s="1371"/>
      <c r="KOI4" s="1371"/>
      <c r="KOJ4" s="1371"/>
      <c r="KOK4" s="1371"/>
      <c r="KOL4" s="1371"/>
      <c r="KOM4" s="1371"/>
      <c r="KON4" s="1371"/>
      <c r="KOO4" s="1371"/>
      <c r="KOP4" s="1371"/>
      <c r="KOQ4" s="1371"/>
      <c r="KOR4" s="1371"/>
      <c r="KOS4" s="1371"/>
      <c r="KOT4" s="1371"/>
      <c r="KOU4" s="1371"/>
      <c r="KOV4" s="1371"/>
      <c r="KOW4" s="1371"/>
      <c r="KOX4" s="1371"/>
      <c r="KOY4" s="1371"/>
      <c r="KOZ4" s="1371"/>
      <c r="KPA4" s="1371"/>
      <c r="KPB4" s="1371"/>
      <c r="KPC4" s="1371"/>
      <c r="KPD4" s="1371"/>
      <c r="KPE4" s="1371"/>
      <c r="KPF4" s="1371"/>
      <c r="KPG4" s="1371"/>
      <c r="KPH4" s="1371"/>
      <c r="KPI4" s="1371"/>
      <c r="KPJ4" s="1371"/>
      <c r="KPK4" s="1371"/>
      <c r="KPL4" s="1371"/>
      <c r="KPM4" s="1371"/>
      <c r="KPN4" s="1371"/>
      <c r="KPO4" s="1371"/>
      <c r="KPP4" s="1371"/>
      <c r="KPQ4" s="1371"/>
      <c r="KPR4" s="1371"/>
      <c r="KPS4" s="1371"/>
      <c r="KPT4" s="1371"/>
      <c r="KPU4" s="1371"/>
      <c r="KPV4" s="1371"/>
      <c r="KPW4" s="1371"/>
      <c r="KPX4" s="1371"/>
      <c r="KPY4" s="1371"/>
      <c r="KPZ4" s="1371"/>
      <c r="KQA4" s="1371"/>
      <c r="KQB4" s="1371"/>
      <c r="KQC4" s="1371"/>
      <c r="KQD4" s="1371"/>
      <c r="KQE4" s="1371"/>
      <c r="KQF4" s="1371"/>
      <c r="KQG4" s="1371"/>
      <c r="KQH4" s="1371"/>
      <c r="KQI4" s="1371"/>
      <c r="KQJ4" s="1371"/>
      <c r="KQK4" s="1371"/>
      <c r="KQL4" s="1371"/>
      <c r="KQM4" s="1371"/>
      <c r="KQN4" s="1371"/>
      <c r="KQO4" s="1371"/>
      <c r="KQP4" s="1371"/>
      <c r="KQQ4" s="1371"/>
      <c r="KQR4" s="1371"/>
      <c r="KQS4" s="1371"/>
      <c r="KQT4" s="1371"/>
      <c r="KQU4" s="1371"/>
      <c r="KQV4" s="1371"/>
      <c r="KQW4" s="1371"/>
      <c r="KQX4" s="1371"/>
      <c r="KQY4" s="1371"/>
      <c r="KQZ4" s="1371"/>
      <c r="KRA4" s="1371"/>
      <c r="KRB4" s="1371"/>
      <c r="KRC4" s="1371"/>
      <c r="KRD4" s="1371"/>
      <c r="KRE4" s="1371"/>
      <c r="KRF4" s="1371"/>
      <c r="KRG4" s="1371"/>
      <c r="KRH4" s="1371"/>
      <c r="KRI4" s="1371"/>
      <c r="KRJ4" s="1371"/>
      <c r="KRK4" s="1371"/>
      <c r="KRL4" s="1371"/>
      <c r="KRM4" s="1371"/>
      <c r="KRN4" s="1371"/>
      <c r="KRO4" s="1371"/>
      <c r="KRP4" s="1371"/>
      <c r="KRQ4" s="1371"/>
      <c r="KRR4" s="1371"/>
      <c r="KRS4" s="1371"/>
      <c r="KRT4" s="1371"/>
      <c r="KRU4" s="1371"/>
      <c r="KRV4" s="1371"/>
      <c r="KRW4" s="1371"/>
      <c r="KRX4" s="1371"/>
      <c r="KRY4" s="1371"/>
      <c r="KRZ4" s="1371"/>
      <c r="KSA4" s="1371"/>
      <c r="KSB4" s="1371"/>
      <c r="KSC4" s="1371"/>
      <c r="KSD4" s="1371"/>
      <c r="KSE4" s="1371"/>
      <c r="KSF4" s="1371"/>
      <c r="KSG4" s="1371"/>
      <c r="KSH4" s="1371"/>
      <c r="KSI4" s="1371"/>
      <c r="KSJ4" s="1371"/>
      <c r="KSK4" s="1371"/>
      <c r="KSL4" s="1371"/>
      <c r="KSM4" s="1371"/>
      <c r="KSN4" s="1371"/>
      <c r="KSO4" s="1371"/>
      <c r="KSP4" s="1371"/>
      <c r="KSQ4" s="1371"/>
      <c r="KSR4" s="1371"/>
      <c r="KSS4" s="1371"/>
      <c r="KST4" s="1371"/>
      <c r="KSU4" s="1371"/>
      <c r="KSV4" s="1371"/>
      <c r="KSW4" s="1371"/>
      <c r="KSX4" s="1371"/>
      <c r="KSY4" s="1371"/>
      <c r="KSZ4" s="1371"/>
      <c r="KTA4" s="1371"/>
      <c r="KTB4" s="1371"/>
      <c r="KTC4" s="1371"/>
      <c r="KTD4" s="1371"/>
      <c r="KTE4" s="1371"/>
      <c r="KTF4" s="1371"/>
      <c r="KTG4" s="1371"/>
      <c r="KTH4" s="1371"/>
      <c r="KTI4" s="1371"/>
      <c r="KTJ4" s="1371"/>
      <c r="KTK4" s="1371"/>
      <c r="KTL4" s="1371"/>
      <c r="KTM4" s="1371"/>
      <c r="KTN4" s="1371"/>
      <c r="KTO4" s="1371"/>
      <c r="KTP4" s="1371"/>
      <c r="KTQ4" s="1371"/>
      <c r="KTR4" s="1371"/>
      <c r="KTS4" s="1371"/>
      <c r="KTT4" s="1371"/>
      <c r="KTU4" s="1371"/>
      <c r="KTV4" s="1371"/>
      <c r="KTW4" s="1371"/>
      <c r="KTX4" s="1371"/>
      <c r="KTY4" s="1371"/>
      <c r="KTZ4" s="1371"/>
      <c r="KUA4" s="1371"/>
      <c r="KUB4" s="1371"/>
      <c r="KUC4" s="1371"/>
      <c r="KUD4" s="1371"/>
      <c r="KUE4" s="1371"/>
      <c r="KUF4" s="1371"/>
      <c r="KUG4" s="1371"/>
      <c r="KUH4" s="1371"/>
      <c r="KUI4" s="1371"/>
      <c r="KUJ4" s="1371"/>
      <c r="KUK4" s="1371"/>
      <c r="KUL4" s="1371"/>
      <c r="KUM4" s="1371"/>
      <c r="KUN4" s="1371"/>
      <c r="KUO4" s="1371"/>
      <c r="KUP4" s="1371"/>
      <c r="KUQ4" s="1371"/>
      <c r="KUR4" s="1371"/>
      <c r="KUS4" s="1371"/>
      <c r="KUT4" s="1371"/>
      <c r="KUU4" s="1371"/>
      <c r="KUV4" s="1371"/>
      <c r="KUW4" s="1371"/>
      <c r="KUX4" s="1371"/>
      <c r="KUY4" s="1371"/>
      <c r="KUZ4" s="1371"/>
      <c r="KVA4" s="1371"/>
      <c r="KVB4" s="1371"/>
      <c r="KVC4" s="1371"/>
      <c r="KVD4" s="1371"/>
      <c r="KVE4" s="1371"/>
      <c r="KVF4" s="1371"/>
      <c r="KVG4" s="1371"/>
      <c r="KVH4" s="1371"/>
      <c r="KVI4" s="1371"/>
      <c r="KVJ4" s="1371"/>
      <c r="KVK4" s="1371"/>
      <c r="KVL4" s="1371"/>
      <c r="KVM4" s="1371"/>
      <c r="KVN4" s="1371"/>
      <c r="KVO4" s="1371"/>
      <c r="KVP4" s="1371"/>
      <c r="KVQ4" s="1371"/>
      <c r="KVR4" s="1371"/>
      <c r="KVS4" s="1371"/>
      <c r="KVT4" s="1371"/>
      <c r="KVU4" s="1371"/>
      <c r="KVV4" s="1371"/>
      <c r="KVW4" s="1371"/>
      <c r="KVX4" s="1371"/>
      <c r="KVY4" s="1371"/>
      <c r="KVZ4" s="1371"/>
      <c r="KWA4" s="1371"/>
      <c r="KWB4" s="1371"/>
      <c r="KWC4" s="1371"/>
      <c r="KWD4" s="1371"/>
      <c r="KWE4" s="1371"/>
      <c r="KWF4" s="1371"/>
      <c r="KWG4" s="1371"/>
      <c r="KWH4" s="1371"/>
      <c r="KWI4" s="1371"/>
      <c r="KWJ4" s="1371"/>
      <c r="KWK4" s="1371"/>
      <c r="KWL4" s="1371"/>
      <c r="KWM4" s="1371"/>
      <c r="KWN4" s="1371"/>
      <c r="KWO4" s="1371"/>
      <c r="KWP4" s="1371"/>
      <c r="KWQ4" s="1371"/>
      <c r="KWR4" s="1371"/>
      <c r="KWS4" s="1371"/>
      <c r="KWT4" s="1371"/>
      <c r="KWU4" s="1371"/>
      <c r="KWV4" s="1371"/>
      <c r="KWW4" s="1371"/>
      <c r="KWX4" s="1371"/>
      <c r="KWY4" s="1371"/>
      <c r="KWZ4" s="1371"/>
      <c r="KXA4" s="1371"/>
      <c r="KXB4" s="1371"/>
      <c r="KXC4" s="1371"/>
      <c r="KXD4" s="1371"/>
      <c r="KXE4" s="1371"/>
      <c r="KXF4" s="1371"/>
      <c r="KXG4" s="1371"/>
      <c r="KXH4" s="1371"/>
      <c r="KXI4" s="1371"/>
      <c r="KXJ4" s="1371"/>
      <c r="KXK4" s="1371"/>
      <c r="KXL4" s="1371"/>
      <c r="KXM4" s="1371"/>
      <c r="KXN4" s="1371"/>
      <c r="KXO4" s="1371"/>
      <c r="KXP4" s="1371"/>
      <c r="KXQ4" s="1371"/>
      <c r="KXR4" s="1371"/>
      <c r="KXS4" s="1371"/>
      <c r="KXT4" s="1371"/>
      <c r="KXU4" s="1371"/>
      <c r="KXV4" s="1371"/>
      <c r="KXW4" s="1371"/>
      <c r="KXX4" s="1371"/>
      <c r="KXY4" s="1371"/>
      <c r="KXZ4" s="1371"/>
      <c r="KYA4" s="1371"/>
      <c r="KYB4" s="1371"/>
      <c r="KYC4" s="1371"/>
      <c r="KYD4" s="1371"/>
      <c r="KYE4" s="1371"/>
      <c r="KYF4" s="1371"/>
      <c r="KYG4" s="1371"/>
      <c r="KYH4" s="1371"/>
      <c r="KYI4" s="1371"/>
      <c r="KYJ4" s="1371"/>
      <c r="KYK4" s="1371"/>
      <c r="KYL4" s="1371"/>
      <c r="KYM4" s="1371"/>
      <c r="KYN4" s="1371"/>
      <c r="KYO4" s="1371"/>
      <c r="KYP4" s="1371"/>
      <c r="KYQ4" s="1371"/>
      <c r="KYR4" s="1371"/>
      <c r="KYS4" s="1371"/>
      <c r="KYT4" s="1371"/>
      <c r="KYU4" s="1371"/>
      <c r="KYV4" s="1371"/>
      <c r="KYW4" s="1371"/>
      <c r="KYX4" s="1371"/>
      <c r="KYY4" s="1371"/>
      <c r="KYZ4" s="1371"/>
      <c r="KZA4" s="1371"/>
      <c r="KZB4" s="1371"/>
      <c r="KZC4" s="1371"/>
      <c r="KZD4" s="1371"/>
      <c r="KZE4" s="1371"/>
      <c r="KZF4" s="1371"/>
      <c r="KZG4" s="1371"/>
      <c r="KZH4" s="1371"/>
      <c r="KZI4" s="1371"/>
      <c r="KZJ4" s="1371"/>
      <c r="KZK4" s="1371"/>
      <c r="KZL4" s="1371"/>
      <c r="KZM4" s="1371"/>
      <c r="KZN4" s="1371"/>
      <c r="KZO4" s="1371"/>
      <c r="KZP4" s="1371"/>
      <c r="KZQ4" s="1371"/>
      <c r="KZR4" s="1371"/>
      <c r="KZS4" s="1371"/>
      <c r="KZT4" s="1371"/>
      <c r="KZU4" s="1371"/>
      <c r="KZV4" s="1371"/>
      <c r="KZW4" s="1371"/>
      <c r="KZX4" s="1371"/>
      <c r="KZY4" s="1371"/>
      <c r="KZZ4" s="1371"/>
      <c r="LAA4" s="1371"/>
      <c r="LAB4" s="1371"/>
      <c r="LAC4" s="1371"/>
      <c r="LAD4" s="1371"/>
      <c r="LAE4" s="1371"/>
      <c r="LAF4" s="1371"/>
      <c r="LAG4" s="1371"/>
      <c r="LAH4" s="1371"/>
      <c r="LAI4" s="1371"/>
      <c r="LAJ4" s="1371"/>
      <c r="LAK4" s="1371"/>
      <c r="LAL4" s="1371"/>
      <c r="LAM4" s="1371"/>
      <c r="LAN4" s="1371"/>
      <c r="LAO4" s="1371"/>
      <c r="LAP4" s="1371"/>
      <c r="LAQ4" s="1371"/>
      <c r="LAR4" s="1371"/>
      <c r="LAS4" s="1371"/>
      <c r="LAT4" s="1371"/>
      <c r="LAU4" s="1371"/>
      <c r="LAV4" s="1371"/>
      <c r="LAW4" s="1371"/>
      <c r="LAX4" s="1371"/>
      <c r="LAY4" s="1371"/>
      <c r="LAZ4" s="1371"/>
      <c r="LBA4" s="1371"/>
      <c r="LBB4" s="1371"/>
      <c r="LBC4" s="1371"/>
      <c r="LBD4" s="1371"/>
      <c r="LBE4" s="1371"/>
      <c r="LBF4" s="1371"/>
      <c r="LBG4" s="1371"/>
      <c r="LBH4" s="1371"/>
      <c r="LBI4" s="1371"/>
      <c r="LBJ4" s="1371"/>
      <c r="LBK4" s="1371"/>
      <c r="LBL4" s="1371"/>
      <c r="LBM4" s="1371"/>
      <c r="LBN4" s="1371"/>
      <c r="LBO4" s="1371"/>
      <c r="LBP4" s="1371"/>
      <c r="LBQ4" s="1371"/>
      <c r="LBR4" s="1371"/>
      <c r="LBS4" s="1371"/>
      <c r="LBT4" s="1371"/>
      <c r="LBU4" s="1371"/>
      <c r="LBV4" s="1371"/>
      <c r="LBW4" s="1371"/>
      <c r="LBX4" s="1371"/>
      <c r="LBY4" s="1371"/>
      <c r="LBZ4" s="1371"/>
      <c r="LCA4" s="1371"/>
      <c r="LCB4" s="1371"/>
      <c r="LCC4" s="1371"/>
      <c r="LCD4" s="1371"/>
      <c r="LCE4" s="1371"/>
      <c r="LCF4" s="1371"/>
      <c r="LCG4" s="1371"/>
      <c r="LCH4" s="1371"/>
      <c r="LCI4" s="1371"/>
      <c r="LCJ4" s="1371"/>
      <c r="LCK4" s="1371"/>
      <c r="LCL4" s="1371"/>
      <c r="LCM4" s="1371"/>
      <c r="LCN4" s="1371"/>
      <c r="LCO4" s="1371"/>
      <c r="LCP4" s="1371"/>
      <c r="LCQ4" s="1371"/>
      <c r="LCR4" s="1371"/>
      <c r="LCS4" s="1371"/>
      <c r="LCT4" s="1371"/>
      <c r="LCU4" s="1371"/>
      <c r="LCV4" s="1371"/>
      <c r="LCW4" s="1371"/>
      <c r="LCX4" s="1371"/>
      <c r="LCY4" s="1371"/>
      <c r="LCZ4" s="1371"/>
      <c r="LDA4" s="1371"/>
      <c r="LDB4" s="1371"/>
      <c r="LDC4" s="1371"/>
      <c r="LDD4" s="1371"/>
      <c r="LDE4" s="1371"/>
      <c r="LDF4" s="1371"/>
      <c r="LDG4" s="1371"/>
      <c r="LDH4" s="1371"/>
      <c r="LDI4" s="1371"/>
      <c r="LDJ4" s="1371"/>
      <c r="LDK4" s="1371"/>
      <c r="LDL4" s="1371"/>
      <c r="LDM4" s="1371"/>
      <c r="LDN4" s="1371"/>
      <c r="LDO4" s="1371"/>
      <c r="LDP4" s="1371"/>
      <c r="LDQ4" s="1371"/>
      <c r="LDR4" s="1371"/>
      <c r="LDS4" s="1371"/>
      <c r="LDT4" s="1371"/>
      <c r="LDU4" s="1371"/>
      <c r="LDV4" s="1371"/>
      <c r="LDW4" s="1371"/>
      <c r="LDX4" s="1371"/>
      <c r="LDY4" s="1371"/>
      <c r="LDZ4" s="1371"/>
      <c r="LEA4" s="1371"/>
      <c r="LEB4" s="1371"/>
      <c r="LEC4" s="1371"/>
      <c r="LED4" s="1371"/>
      <c r="LEE4" s="1371"/>
      <c r="LEF4" s="1371"/>
      <c r="LEG4" s="1371"/>
      <c r="LEH4" s="1371"/>
      <c r="LEI4" s="1371"/>
      <c r="LEJ4" s="1371"/>
      <c r="LEK4" s="1371"/>
      <c r="LEL4" s="1371"/>
      <c r="LEM4" s="1371"/>
      <c r="LEN4" s="1371"/>
      <c r="LEO4" s="1371"/>
      <c r="LEP4" s="1371"/>
      <c r="LEQ4" s="1371"/>
      <c r="LER4" s="1371"/>
      <c r="LES4" s="1371"/>
      <c r="LET4" s="1371"/>
      <c r="LEU4" s="1371"/>
      <c r="LEV4" s="1371"/>
      <c r="LEW4" s="1371"/>
      <c r="LEX4" s="1371"/>
      <c r="LEY4" s="1371"/>
      <c r="LEZ4" s="1371"/>
      <c r="LFA4" s="1371"/>
      <c r="LFB4" s="1371"/>
      <c r="LFC4" s="1371"/>
      <c r="LFD4" s="1371"/>
      <c r="LFE4" s="1371"/>
      <c r="LFF4" s="1371"/>
      <c r="LFG4" s="1371"/>
      <c r="LFH4" s="1371"/>
      <c r="LFI4" s="1371"/>
      <c r="LFJ4" s="1371"/>
      <c r="LFK4" s="1371"/>
      <c r="LFL4" s="1371"/>
      <c r="LFM4" s="1371"/>
      <c r="LFN4" s="1371"/>
      <c r="LFO4" s="1371"/>
      <c r="LFP4" s="1371"/>
      <c r="LFQ4" s="1371"/>
      <c r="LFR4" s="1371"/>
      <c r="LFS4" s="1371"/>
      <c r="LFT4" s="1371"/>
      <c r="LFU4" s="1371"/>
      <c r="LFV4" s="1371"/>
      <c r="LFW4" s="1371"/>
      <c r="LFX4" s="1371"/>
      <c r="LFY4" s="1371"/>
      <c r="LFZ4" s="1371"/>
      <c r="LGA4" s="1371"/>
      <c r="LGB4" s="1371"/>
      <c r="LGC4" s="1371"/>
      <c r="LGD4" s="1371"/>
      <c r="LGE4" s="1371"/>
      <c r="LGF4" s="1371"/>
      <c r="LGG4" s="1371"/>
      <c r="LGH4" s="1371"/>
      <c r="LGI4" s="1371"/>
      <c r="LGJ4" s="1371"/>
      <c r="LGK4" s="1371"/>
      <c r="LGL4" s="1371"/>
      <c r="LGM4" s="1371"/>
      <c r="LGN4" s="1371"/>
      <c r="LGO4" s="1371"/>
      <c r="LGP4" s="1371"/>
      <c r="LGQ4" s="1371"/>
      <c r="LGR4" s="1371"/>
      <c r="LGS4" s="1371"/>
      <c r="LGT4" s="1371"/>
      <c r="LGU4" s="1371"/>
      <c r="LGV4" s="1371"/>
      <c r="LGW4" s="1371"/>
      <c r="LGX4" s="1371"/>
      <c r="LGY4" s="1371"/>
      <c r="LGZ4" s="1371"/>
      <c r="LHA4" s="1371"/>
      <c r="LHB4" s="1371"/>
      <c r="LHC4" s="1371"/>
      <c r="LHD4" s="1371"/>
      <c r="LHE4" s="1371"/>
      <c r="LHF4" s="1371"/>
      <c r="LHG4" s="1371"/>
      <c r="LHH4" s="1371"/>
      <c r="LHI4" s="1371"/>
      <c r="LHJ4" s="1371"/>
      <c r="LHK4" s="1371"/>
      <c r="LHL4" s="1371"/>
      <c r="LHM4" s="1371"/>
      <c r="LHN4" s="1371"/>
      <c r="LHO4" s="1371"/>
      <c r="LHP4" s="1371"/>
      <c r="LHQ4" s="1371"/>
      <c r="LHR4" s="1371"/>
      <c r="LHS4" s="1371"/>
      <c r="LHT4" s="1371"/>
      <c r="LHU4" s="1371"/>
      <c r="LHV4" s="1371"/>
      <c r="LHW4" s="1371"/>
      <c r="LHX4" s="1371"/>
      <c r="LHY4" s="1371"/>
      <c r="LHZ4" s="1371"/>
      <c r="LIA4" s="1371"/>
      <c r="LIB4" s="1371"/>
      <c r="LIC4" s="1371"/>
      <c r="LID4" s="1371"/>
      <c r="LIE4" s="1371"/>
      <c r="LIF4" s="1371"/>
      <c r="LIG4" s="1371"/>
      <c r="LIH4" s="1371"/>
      <c r="LII4" s="1371"/>
      <c r="LIJ4" s="1371"/>
      <c r="LIK4" s="1371"/>
      <c r="LIL4" s="1371"/>
      <c r="LIM4" s="1371"/>
      <c r="LIN4" s="1371"/>
      <c r="LIO4" s="1371"/>
      <c r="LIP4" s="1371"/>
      <c r="LIQ4" s="1371"/>
      <c r="LIR4" s="1371"/>
      <c r="LIS4" s="1371"/>
      <c r="LIT4" s="1371"/>
      <c r="LIU4" s="1371"/>
      <c r="LIV4" s="1371"/>
      <c r="LIW4" s="1371"/>
      <c r="LIX4" s="1371"/>
      <c r="LIY4" s="1371"/>
      <c r="LIZ4" s="1371"/>
      <c r="LJA4" s="1371"/>
      <c r="LJB4" s="1371"/>
      <c r="LJC4" s="1371"/>
      <c r="LJD4" s="1371"/>
      <c r="LJE4" s="1371"/>
      <c r="LJF4" s="1371"/>
      <c r="LJG4" s="1371"/>
      <c r="LJH4" s="1371"/>
      <c r="LJI4" s="1371"/>
      <c r="LJJ4" s="1371"/>
      <c r="LJK4" s="1371"/>
      <c r="LJL4" s="1371"/>
      <c r="LJM4" s="1371"/>
      <c r="LJN4" s="1371"/>
      <c r="LJO4" s="1371"/>
      <c r="LJP4" s="1371"/>
      <c r="LJQ4" s="1371"/>
      <c r="LJR4" s="1371"/>
      <c r="LJS4" s="1371"/>
      <c r="LJT4" s="1371"/>
      <c r="LJU4" s="1371"/>
      <c r="LJV4" s="1371"/>
      <c r="LJW4" s="1371"/>
      <c r="LJX4" s="1371"/>
      <c r="LJY4" s="1371"/>
      <c r="LJZ4" s="1371"/>
      <c r="LKA4" s="1371"/>
      <c r="LKB4" s="1371"/>
      <c r="LKC4" s="1371"/>
      <c r="LKD4" s="1371"/>
      <c r="LKE4" s="1371"/>
      <c r="LKF4" s="1371"/>
      <c r="LKG4" s="1371"/>
      <c r="LKH4" s="1371"/>
      <c r="LKI4" s="1371"/>
      <c r="LKJ4" s="1371"/>
      <c r="LKK4" s="1371"/>
      <c r="LKL4" s="1371"/>
      <c r="LKM4" s="1371"/>
      <c r="LKN4" s="1371"/>
      <c r="LKO4" s="1371"/>
      <c r="LKP4" s="1371"/>
      <c r="LKQ4" s="1371"/>
      <c r="LKR4" s="1371"/>
      <c r="LKS4" s="1371"/>
      <c r="LKT4" s="1371"/>
      <c r="LKU4" s="1371"/>
      <c r="LKV4" s="1371"/>
      <c r="LKW4" s="1371"/>
      <c r="LKX4" s="1371"/>
      <c r="LKY4" s="1371"/>
      <c r="LKZ4" s="1371"/>
      <c r="LLA4" s="1371"/>
      <c r="LLB4" s="1371"/>
      <c r="LLC4" s="1371"/>
      <c r="LLD4" s="1371"/>
      <c r="LLE4" s="1371"/>
      <c r="LLF4" s="1371"/>
      <c r="LLG4" s="1371"/>
      <c r="LLH4" s="1371"/>
      <c r="LLI4" s="1371"/>
      <c r="LLJ4" s="1371"/>
      <c r="LLK4" s="1371"/>
      <c r="LLL4" s="1371"/>
      <c r="LLM4" s="1371"/>
      <c r="LLN4" s="1371"/>
      <c r="LLO4" s="1371"/>
      <c r="LLP4" s="1371"/>
      <c r="LLQ4" s="1371"/>
      <c r="LLR4" s="1371"/>
      <c r="LLS4" s="1371"/>
      <c r="LLT4" s="1371"/>
      <c r="LLU4" s="1371"/>
      <c r="LLV4" s="1371"/>
      <c r="LLW4" s="1371"/>
      <c r="LLX4" s="1371"/>
      <c r="LLY4" s="1371"/>
      <c r="LLZ4" s="1371"/>
      <c r="LMA4" s="1371"/>
      <c r="LMB4" s="1371"/>
      <c r="LMC4" s="1371"/>
      <c r="LMD4" s="1371"/>
      <c r="LME4" s="1371"/>
      <c r="LMF4" s="1371"/>
      <c r="LMG4" s="1371"/>
      <c r="LMH4" s="1371"/>
      <c r="LMI4" s="1371"/>
      <c r="LMJ4" s="1371"/>
      <c r="LMK4" s="1371"/>
      <c r="LML4" s="1371"/>
      <c r="LMM4" s="1371"/>
      <c r="LMN4" s="1371"/>
      <c r="LMO4" s="1371"/>
      <c r="LMP4" s="1371"/>
      <c r="LMQ4" s="1371"/>
      <c r="LMR4" s="1371"/>
      <c r="LMS4" s="1371"/>
      <c r="LMT4" s="1371"/>
      <c r="LMU4" s="1371"/>
      <c r="LMV4" s="1371"/>
      <c r="LMW4" s="1371"/>
      <c r="LMX4" s="1371"/>
      <c r="LMY4" s="1371"/>
      <c r="LMZ4" s="1371"/>
      <c r="LNA4" s="1371"/>
      <c r="LNB4" s="1371"/>
      <c r="LNC4" s="1371"/>
      <c r="LND4" s="1371"/>
      <c r="LNE4" s="1371"/>
      <c r="LNF4" s="1371"/>
      <c r="LNG4" s="1371"/>
      <c r="LNH4" s="1371"/>
      <c r="LNI4" s="1371"/>
      <c r="LNJ4" s="1371"/>
      <c r="LNK4" s="1371"/>
      <c r="LNL4" s="1371"/>
      <c r="LNM4" s="1371"/>
      <c r="LNN4" s="1371"/>
      <c r="LNO4" s="1371"/>
      <c r="LNP4" s="1371"/>
      <c r="LNQ4" s="1371"/>
      <c r="LNR4" s="1371"/>
      <c r="LNS4" s="1371"/>
      <c r="LNT4" s="1371"/>
      <c r="LNU4" s="1371"/>
      <c r="LNV4" s="1371"/>
      <c r="LNW4" s="1371"/>
      <c r="LNX4" s="1371"/>
      <c r="LNY4" s="1371"/>
      <c r="LNZ4" s="1371"/>
      <c r="LOA4" s="1371"/>
      <c r="LOB4" s="1371"/>
      <c r="LOC4" s="1371"/>
      <c r="LOD4" s="1371"/>
      <c r="LOE4" s="1371"/>
      <c r="LOF4" s="1371"/>
      <c r="LOG4" s="1371"/>
      <c r="LOH4" s="1371"/>
      <c r="LOI4" s="1371"/>
      <c r="LOJ4" s="1371"/>
      <c r="LOK4" s="1371"/>
      <c r="LOL4" s="1371"/>
      <c r="LOM4" s="1371"/>
      <c r="LON4" s="1371"/>
      <c r="LOO4" s="1371"/>
      <c r="LOP4" s="1371"/>
      <c r="LOQ4" s="1371"/>
      <c r="LOR4" s="1371"/>
      <c r="LOS4" s="1371"/>
      <c r="LOT4" s="1371"/>
      <c r="LOU4" s="1371"/>
      <c r="LOV4" s="1371"/>
      <c r="LOW4" s="1371"/>
      <c r="LOX4" s="1371"/>
      <c r="LOY4" s="1371"/>
      <c r="LOZ4" s="1371"/>
      <c r="LPA4" s="1371"/>
      <c r="LPB4" s="1371"/>
      <c r="LPC4" s="1371"/>
      <c r="LPD4" s="1371"/>
      <c r="LPE4" s="1371"/>
      <c r="LPF4" s="1371"/>
      <c r="LPG4" s="1371"/>
      <c r="LPH4" s="1371"/>
      <c r="LPI4" s="1371"/>
      <c r="LPJ4" s="1371"/>
      <c r="LPK4" s="1371"/>
      <c r="LPL4" s="1371"/>
      <c r="LPM4" s="1371"/>
      <c r="LPN4" s="1371"/>
      <c r="LPO4" s="1371"/>
      <c r="LPP4" s="1371"/>
      <c r="LPQ4" s="1371"/>
      <c r="LPR4" s="1371"/>
      <c r="LPS4" s="1371"/>
      <c r="LPT4" s="1371"/>
      <c r="LPU4" s="1371"/>
      <c r="LPV4" s="1371"/>
      <c r="LPW4" s="1371"/>
      <c r="LPX4" s="1371"/>
      <c r="LPY4" s="1371"/>
      <c r="LPZ4" s="1371"/>
      <c r="LQA4" s="1371"/>
      <c r="LQB4" s="1371"/>
      <c r="LQC4" s="1371"/>
      <c r="LQD4" s="1371"/>
      <c r="LQE4" s="1371"/>
      <c r="LQF4" s="1371"/>
      <c r="LQG4" s="1371"/>
      <c r="LQH4" s="1371"/>
      <c r="LQI4" s="1371"/>
      <c r="LQJ4" s="1371"/>
      <c r="LQK4" s="1371"/>
      <c r="LQL4" s="1371"/>
      <c r="LQM4" s="1371"/>
      <c r="LQN4" s="1371"/>
      <c r="LQO4" s="1371"/>
      <c r="LQP4" s="1371"/>
      <c r="LQQ4" s="1371"/>
      <c r="LQR4" s="1371"/>
      <c r="LQS4" s="1371"/>
      <c r="LQT4" s="1371"/>
      <c r="LQU4" s="1371"/>
      <c r="LQV4" s="1371"/>
      <c r="LQW4" s="1371"/>
      <c r="LQX4" s="1371"/>
      <c r="LQY4" s="1371"/>
      <c r="LQZ4" s="1371"/>
      <c r="LRA4" s="1371"/>
      <c r="LRB4" s="1371"/>
      <c r="LRC4" s="1371"/>
      <c r="LRD4" s="1371"/>
      <c r="LRE4" s="1371"/>
      <c r="LRF4" s="1371"/>
      <c r="LRG4" s="1371"/>
      <c r="LRH4" s="1371"/>
      <c r="LRI4" s="1371"/>
      <c r="LRJ4" s="1371"/>
      <c r="LRK4" s="1371"/>
      <c r="LRL4" s="1371"/>
      <c r="LRM4" s="1371"/>
      <c r="LRN4" s="1371"/>
      <c r="LRO4" s="1371"/>
      <c r="LRP4" s="1371"/>
      <c r="LRQ4" s="1371"/>
      <c r="LRR4" s="1371"/>
      <c r="LRS4" s="1371"/>
      <c r="LRT4" s="1371"/>
      <c r="LRU4" s="1371"/>
      <c r="LRV4" s="1371"/>
      <c r="LRW4" s="1371"/>
      <c r="LRX4" s="1371"/>
      <c r="LRY4" s="1371"/>
      <c r="LRZ4" s="1371"/>
      <c r="LSA4" s="1371"/>
      <c r="LSB4" s="1371"/>
      <c r="LSC4" s="1371"/>
      <c r="LSD4" s="1371"/>
      <c r="LSE4" s="1371"/>
      <c r="LSF4" s="1371"/>
      <c r="LSG4" s="1371"/>
      <c r="LSH4" s="1371"/>
      <c r="LSI4" s="1371"/>
      <c r="LSJ4" s="1371"/>
      <c r="LSK4" s="1371"/>
      <c r="LSL4" s="1371"/>
      <c r="LSM4" s="1371"/>
      <c r="LSN4" s="1371"/>
      <c r="LSO4" s="1371"/>
      <c r="LSP4" s="1371"/>
      <c r="LSQ4" s="1371"/>
      <c r="LSR4" s="1371"/>
      <c r="LSS4" s="1371"/>
      <c r="LST4" s="1371"/>
      <c r="LSU4" s="1371"/>
      <c r="LSV4" s="1371"/>
      <c r="LSW4" s="1371"/>
      <c r="LSX4" s="1371"/>
      <c r="LSY4" s="1371"/>
      <c r="LSZ4" s="1371"/>
      <c r="LTA4" s="1371"/>
      <c r="LTB4" s="1371"/>
      <c r="LTC4" s="1371"/>
      <c r="LTD4" s="1371"/>
      <c r="LTE4" s="1371"/>
      <c r="LTF4" s="1371"/>
      <c r="LTG4" s="1371"/>
      <c r="LTH4" s="1371"/>
      <c r="LTI4" s="1371"/>
      <c r="LTJ4" s="1371"/>
      <c r="LTK4" s="1371"/>
      <c r="LTL4" s="1371"/>
      <c r="LTM4" s="1371"/>
      <c r="LTN4" s="1371"/>
      <c r="LTO4" s="1371"/>
      <c r="LTP4" s="1371"/>
      <c r="LTQ4" s="1371"/>
      <c r="LTR4" s="1371"/>
      <c r="LTS4" s="1371"/>
      <c r="LTT4" s="1371"/>
      <c r="LTU4" s="1371"/>
      <c r="LTV4" s="1371"/>
      <c r="LTW4" s="1371"/>
      <c r="LTX4" s="1371"/>
      <c r="LTY4" s="1371"/>
      <c r="LTZ4" s="1371"/>
      <c r="LUA4" s="1371"/>
      <c r="LUB4" s="1371"/>
      <c r="LUC4" s="1371"/>
      <c r="LUD4" s="1371"/>
      <c r="LUE4" s="1371"/>
      <c r="LUF4" s="1371"/>
      <c r="LUG4" s="1371"/>
      <c r="LUH4" s="1371"/>
      <c r="LUI4" s="1371"/>
      <c r="LUJ4" s="1371"/>
      <c r="LUK4" s="1371"/>
      <c r="LUL4" s="1371"/>
      <c r="LUM4" s="1371"/>
      <c r="LUN4" s="1371"/>
      <c r="LUO4" s="1371"/>
      <c r="LUP4" s="1371"/>
      <c r="LUQ4" s="1371"/>
      <c r="LUR4" s="1371"/>
      <c r="LUS4" s="1371"/>
      <c r="LUT4" s="1371"/>
      <c r="LUU4" s="1371"/>
      <c r="LUV4" s="1371"/>
      <c r="LUW4" s="1371"/>
      <c r="LUX4" s="1371"/>
      <c r="LUY4" s="1371"/>
      <c r="LUZ4" s="1371"/>
      <c r="LVA4" s="1371"/>
      <c r="LVB4" s="1371"/>
      <c r="LVC4" s="1371"/>
      <c r="LVD4" s="1371"/>
      <c r="LVE4" s="1371"/>
      <c r="LVF4" s="1371"/>
      <c r="LVG4" s="1371"/>
      <c r="LVH4" s="1371"/>
      <c r="LVI4" s="1371"/>
      <c r="LVJ4" s="1371"/>
      <c r="LVK4" s="1371"/>
      <c r="LVL4" s="1371"/>
      <c r="LVM4" s="1371"/>
      <c r="LVN4" s="1371"/>
      <c r="LVO4" s="1371"/>
      <c r="LVP4" s="1371"/>
      <c r="LVQ4" s="1371"/>
      <c r="LVR4" s="1371"/>
      <c r="LVS4" s="1371"/>
      <c r="LVT4" s="1371"/>
      <c r="LVU4" s="1371"/>
      <c r="LVV4" s="1371"/>
      <c r="LVW4" s="1371"/>
      <c r="LVX4" s="1371"/>
      <c r="LVY4" s="1371"/>
      <c r="LVZ4" s="1371"/>
      <c r="LWA4" s="1371"/>
      <c r="LWB4" s="1371"/>
      <c r="LWC4" s="1371"/>
      <c r="LWD4" s="1371"/>
      <c r="LWE4" s="1371"/>
      <c r="LWF4" s="1371"/>
      <c r="LWG4" s="1371"/>
      <c r="LWH4" s="1371"/>
      <c r="LWI4" s="1371"/>
      <c r="LWJ4" s="1371"/>
      <c r="LWK4" s="1371"/>
      <c r="LWL4" s="1371"/>
      <c r="LWM4" s="1371"/>
      <c r="LWN4" s="1371"/>
      <c r="LWO4" s="1371"/>
      <c r="LWP4" s="1371"/>
      <c r="LWQ4" s="1371"/>
      <c r="LWR4" s="1371"/>
      <c r="LWS4" s="1371"/>
      <c r="LWT4" s="1371"/>
      <c r="LWU4" s="1371"/>
      <c r="LWV4" s="1371"/>
      <c r="LWW4" s="1371"/>
      <c r="LWX4" s="1371"/>
      <c r="LWY4" s="1371"/>
      <c r="LWZ4" s="1371"/>
      <c r="LXA4" s="1371"/>
      <c r="LXB4" s="1371"/>
      <c r="LXC4" s="1371"/>
      <c r="LXD4" s="1371"/>
      <c r="LXE4" s="1371"/>
      <c r="LXF4" s="1371"/>
      <c r="LXG4" s="1371"/>
      <c r="LXH4" s="1371"/>
      <c r="LXI4" s="1371"/>
      <c r="LXJ4" s="1371"/>
      <c r="LXK4" s="1371"/>
      <c r="LXL4" s="1371"/>
      <c r="LXM4" s="1371"/>
      <c r="LXN4" s="1371"/>
      <c r="LXO4" s="1371"/>
      <c r="LXP4" s="1371"/>
      <c r="LXQ4" s="1371"/>
      <c r="LXR4" s="1371"/>
      <c r="LXS4" s="1371"/>
      <c r="LXT4" s="1371"/>
      <c r="LXU4" s="1371"/>
      <c r="LXV4" s="1371"/>
      <c r="LXW4" s="1371"/>
      <c r="LXX4" s="1371"/>
      <c r="LXY4" s="1371"/>
      <c r="LXZ4" s="1371"/>
      <c r="LYA4" s="1371"/>
      <c r="LYB4" s="1371"/>
      <c r="LYC4" s="1371"/>
      <c r="LYD4" s="1371"/>
      <c r="LYE4" s="1371"/>
      <c r="LYF4" s="1371"/>
      <c r="LYG4" s="1371"/>
      <c r="LYH4" s="1371"/>
      <c r="LYI4" s="1371"/>
      <c r="LYJ4" s="1371"/>
      <c r="LYK4" s="1371"/>
      <c r="LYL4" s="1371"/>
      <c r="LYM4" s="1371"/>
      <c r="LYN4" s="1371"/>
      <c r="LYO4" s="1371"/>
      <c r="LYP4" s="1371"/>
      <c r="LYQ4" s="1371"/>
      <c r="LYR4" s="1371"/>
      <c r="LYS4" s="1371"/>
      <c r="LYT4" s="1371"/>
      <c r="LYU4" s="1371"/>
      <c r="LYV4" s="1371"/>
      <c r="LYW4" s="1371"/>
      <c r="LYX4" s="1371"/>
      <c r="LYY4" s="1371"/>
      <c r="LYZ4" s="1371"/>
      <c r="LZA4" s="1371"/>
      <c r="LZB4" s="1371"/>
      <c r="LZC4" s="1371"/>
      <c r="LZD4" s="1371"/>
      <c r="LZE4" s="1371"/>
      <c r="LZF4" s="1371"/>
      <c r="LZG4" s="1371"/>
      <c r="LZH4" s="1371"/>
      <c r="LZI4" s="1371"/>
      <c r="LZJ4" s="1371"/>
      <c r="LZK4" s="1371"/>
      <c r="LZL4" s="1371"/>
      <c r="LZM4" s="1371"/>
      <c r="LZN4" s="1371"/>
      <c r="LZO4" s="1371"/>
      <c r="LZP4" s="1371"/>
      <c r="LZQ4" s="1371"/>
      <c r="LZR4" s="1371"/>
      <c r="LZS4" s="1371"/>
      <c r="LZT4" s="1371"/>
      <c r="LZU4" s="1371"/>
      <c r="LZV4" s="1371"/>
      <c r="LZW4" s="1371"/>
      <c r="LZX4" s="1371"/>
      <c r="LZY4" s="1371"/>
      <c r="LZZ4" s="1371"/>
      <c r="MAA4" s="1371"/>
      <c r="MAB4" s="1371"/>
      <c r="MAC4" s="1371"/>
      <c r="MAD4" s="1371"/>
      <c r="MAE4" s="1371"/>
      <c r="MAF4" s="1371"/>
      <c r="MAG4" s="1371"/>
      <c r="MAH4" s="1371"/>
      <c r="MAI4" s="1371"/>
      <c r="MAJ4" s="1371"/>
      <c r="MAK4" s="1371"/>
      <c r="MAL4" s="1371"/>
      <c r="MAM4" s="1371"/>
      <c r="MAN4" s="1371"/>
      <c r="MAO4" s="1371"/>
      <c r="MAP4" s="1371"/>
      <c r="MAQ4" s="1371"/>
      <c r="MAR4" s="1371"/>
      <c r="MAS4" s="1371"/>
      <c r="MAT4" s="1371"/>
      <c r="MAU4" s="1371"/>
      <c r="MAV4" s="1371"/>
      <c r="MAW4" s="1371"/>
      <c r="MAX4" s="1371"/>
      <c r="MAY4" s="1371"/>
      <c r="MAZ4" s="1371"/>
      <c r="MBA4" s="1371"/>
      <c r="MBB4" s="1371"/>
      <c r="MBC4" s="1371"/>
      <c r="MBD4" s="1371"/>
      <c r="MBE4" s="1371"/>
      <c r="MBF4" s="1371"/>
      <c r="MBG4" s="1371"/>
      <c r="MBH4" s="1371"/>
      <c r="MBI4" s="1371"/>
      <c r="MBJ4" s="1371"/>
      <c r="MBK4" s="1371"/>
      <c r="MBL4" s="1371"/>
      <c r="MBM4" s="1371"/>
      <c r="MBN4" s="1371"/>
      <c r="MBO4" s="1371"/>
      <c r="MBP4" s="1371"/>
      <c r="MBQ4" s="1371"/>
      <c r="MBR4" s="1371"/>
      <c r="MBS4" s="1371"/>
      <c r="MBT4" s="1371"/>
      <c r="MBU4" s="1371"/>
      <c r="MBV4" s="1371"/>
      <c r="MBW4" s="1371"/>
      <c r="MBX4" s="1371"/>
      <c r="MBY4" s="1371"/>
      <c r="MBZ4" s="1371"/>
      <c r="MCA4" s="1371"/>
      <c r="MCB4" s="1371"/>
      <c r="MCC4" s="1371"/>
      <c r="MCD4" s="1371"/>
      <c r="MCE4" s="1371"/>
      <c r="MCF4" s="1371"/>
      <c r="MCG4" s="1371"/>
      <c r="MCH4" s="1371"/>
      <c r="MCI4" s="1371"/>
      <c r="MCJ4" s="1371"/>
      <c r="MCK4" s="1371"/>
      <c r="MCL4" s="1371"/>
      <c r="MCM4" s="1371"/>
      <c r="MCN4" s="1371"/>
      <c r="MCO4" s="1371"/>
      <c r="MCP4" s="1371"/>
      <c r="MCQ4" s="1371"/>
      <c r="MCR4" s="1371"/>
      <c r="MCS4" s="1371"/>
      <c r="MCT4" s="1371"/>
      <c r="MCU4" s="1371"/>
      <c r="MCV4" s="1371"/>
      <c r="MCW4" s="1371"/>
      <c r="MCX4" s="1371"/>
      <c r="MCY4" s="1371"/>
      <c r="MCZ4" s="1371"/>
      <c r="MDA4" s="1371"/>
      <c r="MDB4" s="1371"/>
      <c r="MDC4" s="1371"/>
      <c r="MDD4" s="1371"/>
      <c r="MDE4" s="1371"/>
      <c r="MDF4" s="1371"/>
      <c r="MDG4" s="1371"/>
      <c r="MDH4" s="1371"/>
      <c r="MDI4" s="1371"/>
      <c r="MDJ4" s="1371"/>
      <c r="MDK4" s="1371"/>
      <c r="MDL4" s="1371"/>
      <c r="MDM4" s="1371"/>
      <c r="MDN4" s="1371"/>
      <c r="MDO4" s="1371"/>
      <c r="MDP4" s="1371"/>
      <c r="MDQ4" s="1371"/>
      <c r="MDR4" s="1371"/>
      <c r="MDS4" s="1371"/>
      <c r="MDT4" s="1371"/>
      <c r="MDU4" s="1371"/>
      <c r="MDV4" s="1371"/>
      <c r="MDW4" s="1371"/>
      <c r="MDX4" s="1371"/>
      <c r="MDY4" s="1371"/>
      <c r="MDZ4" s="1371"/>
      <c r="MEA4" s="1371"/>
      <c r="MEB4" s="1371"/>
      <c r="MEC4" s="1371"/>
      <c r="MED4" s="1371"/>
      <c r="MEE4" s="1371"/>
      <c r="MEF4" s="1371"/>
      <c r="MEG4" s="1371"/>
      <c r="MEH4" s="1371"/>
      <c r="MEI4" s="1371"/>
      <c r="MEJ4" s="1371"/>
      <c r="MEK4" s="1371"/>
      <c r="MEL4" s="1371"/>
      <c r="MEM4" s="1371"/>
      <c r="MEN4" s="1371"/>
      <c r="MEO4" s="1371"/>
      <c r="MEP4" s="1371"/>
      <c r="MEQ4" s="1371"/>
      <c r="MER4" s="1371"/>
      <c r="MES4" s="1371"/>
      <c r="MET4" s="1371"/>
      <c r="MEU4" s="1371"/>
      <c r="MEV4" s="1371"/>
      <c r="MEW4" s="1371"/>
      <c r="MEX4" s="1371"/>
      <c r="MEY4" s="1371"/>
      <c r="MEZ4" s="1371"/>
      <c r="MFA4" s="1371"/>
      <c r="MFB4" s="1371"/>
      <c r="MFC4" s="1371"/>
      <c r="MFD4" s="1371"/>
      <c r="MFE4" s="1371"/>
      <c r="MFF4" s="1371"/>
      <c r="MFG4" s="1371"/>
      <c r="MFH4" s="1371"/>
      <c r="MFI4" s="1371"/>
      <c r="MFJ4" s="1371"/>
      <c r="MFK4" s="1371"/>
      <c r="MFL4" s="1371"/>
      <c r="MFM4" s="1371"/>
      <c r="MFN4" s="1371"/>
      <c r="MFO4" s="1371"/>
      <c r="MFP4" s="1371"/>
      <c r="MFQ4" s="1371"/>
      <c r="MFR4" s="1371"/>
      <c r="MFS4" s="1371"/>
      <c r="MFT4" s="1371"/>
      <c r="MFU4" s="1371"/>
      <c r="MFV4" s="1371"/>
      <c r="MFW4" s="1371"/>
      <c r="MFX4" s="1371"/>
      <c r="MFY4" s="1371"/>
      <c r="MFZ4" s="1371"/>
      <c r="MGA4" s="1371"/>
      <c r="MGB4" s="1371"/>
      <c r="MGC4" s="1371"/>
      <c r="MGD4" s="1371"/>
      <c r="MGE4" s="1371"/>
      <c r="MGF4" s="1371"/>
      <c r="MGG4" s="1371"/>
      <c r="MGH4" s="1371"/>
      <c r="MGI4" s="1371"/>
      <c r="MGJ4" s="1371"/>
      <c r="MGK4" s="1371"/>
      <c r="MGL4" s="1371"/>
      <c r="MGM4" s="1371"/>
      <c r="MGN4" s="1371"/>
      <c r="MGO4" s="1371"/>
      <c r="MGP4" s="1371"/>
      <c r="MGQ4" s="1371"/>
      <c r="MGR4" s="1371"/>
      <c r="MGS4" s="1371"/>
      <c r="MGT4" s="1371"/>
      <c r="MGU4" s="1371"/>
      <c r="MGV4" s="1371"/>
      <c r="MGW4" s="1371"/>
      <c r="MGX4" s="1371"/>
      <c r="MGY4" s="1371"/>
      <c r="MGZ4" s="1371"/>
      <c r="MHA4" s="1371"/>
      <c r="MHB4" s="1371"/>
      <c r="MHC4" s="1371"/>
      <c r="MHD4" s="1371"/>
      <c r="MHE4" s="1371"/>
      <c r="MHF4" s="1371"/>
      <c r="MHG4" s="1371"/>
      <c r="MHH4" s="1371"/>
      <c r="MHI4" s="1371"/>
      <c r="MHJ4" s="1371"/>
      <c r="MHK4" s="1371"/>
      <c r="MHL4" s="1371"/>
      <c r="MHM4" s="1371"/>
      <c r="MHN4" s="1371"/>
      <c r="MHO4" s="1371"/>
      <c r="MHP4" s="1371"/>
      <c r="MHQ4" s="1371"/>
      <c r="MHR4" s="1371"/>
      <c r="MHS4" s="1371"/>
      <c r="MHT4" s="1371"/>
      <c r="MHU4" s="1371"/>
      <c r="MHV4" s="1371"/>
      <c r="MHW4" s="1371"/>
      <c r="MHX4" s="1371"/>
      <c r="MHY4" s="1371"/>
      <c r="MHZ4" s="1371"/>
      <c r="MIA4" s="1371"/>
      <c r="MIB4" s="1371"/>
      <c r="MIC4" s="1371"/>
      <c r="MID4" s="1371"/>
      <c r="MIE4" s="1371"/>
      <c r="MIF4" s="1371"/>
      <c r="MIG4" s="1371"/>
      <c r="MIH4" s="1371"/>
      <c r="MII4" s="1371"/>
      <c r="MIJ4" s="1371"/>
      <c r="MIK4" s="1371"/>
      <c r="MIL4" s="1371"/>
      <c r="MIM4" s="1371"/>
      <c r="MIN4" s="1371"/>
      <c r="MIO4" s="1371"/>
      <c r="MIP4" s="1371"/>
      <c r="MIQ4" s="1371"/>
      <c r="MIR4" s="1371"/>
      <c r="MIS4" s="1371"/>
      <c r="MIT4" s="1371"/>
      <c r="MIU4" s="1371"/>
      <c r="MIV4" s="1371"/>
      <c r="MIW4" s="1371"/>
      <c r="MIX4" s="1371"/>
      <c r="MIY4" s="1371"/>
      <c r="MIZ4" s="1371"/>
      <c r="MJA4" s="1371"/>
      <c r="MJB4" s="1371"/>
      <c r="MJC4" s="1371"/>
      <c r="MJD4" s="1371"/>
      <c r="MJE4" s="1371"/>
      <c r="MJF4" s="1371"/>
      <c r="MJG4" s="1371"/>
      <c r="MJH4" s="1371"/>
      <c r="MJI4" s="1371"/>
      <c r="MJJ4" s="1371"/>
      <c r="MJK4" s="1371"/>
      <c r="MJL4" s="1371"/>
      <c r="MJM4" s="1371"/>
      <c r="MJN4" s="1371"/>
      <c r="MJO4" s="1371"/>
      <c r="MJP4" s="1371"/>
      <c r="MJQ4" s="1371"/>
      <c r="MJR4" s="1371"/>
      <c r="MJS4" s="1371"/>
      <c r="MJT4" s="1371"/>
      <c r="MJU4" s="1371"/>
      <c r="MJV4" s="1371"/>
      <c r="MJW4" s="1371"/>
      <c r="MJX4" s="1371"/>
      <c r="MJY4" s="1371"/>
      <c r="MJZ4" s="1371"/>
      <c r="MKA4" s="1371"/>
      <c r="MKB4" s="1371"/>
      <c r="MKC4" s="1371"/>
      <c r="MKD4" s="1371"/>
      <c r="MKE4" s="1371"/>
      <c r="MKF4" s="1371"/>
      <c r="MKG4" s="1371"/>
      <c r="MKH4" s="1371"/>
      <c r="MKI4" s="1371"/>
      <c r="MKJ4" s="1371"/>
      <c r="MKK4" s="1371"/>
      <c r="MKL4" s="1371"/>
      <c r="MKM4" s="1371"/>
      <c r="MKN4" s="1371"/>
      <c r="MKO4" s="1371"/>
      <c r="MKP4" s="1371"/>
      <c r="MKQ4" s="1371"/>
      <c r="MKR4" s="1371"/>
      <c r="MKS4" s="1371"/>
      <c r="MKT4" s="1371"/>
      <c r="MKU4" s="1371"/>
      <c r="MKV4" s="1371"/>
      <c r="MKW4" s="1371"/>
      <c r="MKX4" s="1371"/>
      <c r="MKY4" s="1371"/>
      <c r="MKZ4" s="1371"/>
      <c r="MLA4" s="1371"/>
      <c r="MLB4" s="1371"/>
      <c r="MLC4" s="1371"/>
      <c r="MLD4" s="1371"/>
      <c r="MLE4" s="1371"/>
      <c r="MLF4" s="1371"/>
      <c r="MLG4" s="1371"/>
      <c r="MLH4" s="1371"/>
      <c r="MLI4" s="1371"/>
      <c r="MLJ4" s="1371"/>
      <c r="MLK4" s="1371"/>
      <c r="MLL4" s="1371"/>
      <c r="MLM4" s="1371"/>
      <c r="MLN4" s="1371"/>
      <c r="MLO4" s="1371"/>
      <c r="MLP4" s="1371"/>
      <c r="MLQ4" s="1371"/>
      <c r="MLR4" s="1371"/>
      <c r="MLS4" s="1371"/>
      <c r="MLT4" s="1371"/>
      <c r="MLU4" s="1371"/>
      <c r="MLV4" s="1371"/>
      <c r="MLW4" s="1371"/>
      <c r="MLX4" s="1371"/>
      <c r="MLY4" s="1371"/>
      <c r="MLZ4" s="1371"/>
      <c r="MMA4" s="1371"/>
      <c r="MMB4" s="1371"/>
      <c r="MMC4" s="1371"/>
      <c r="MMD4" s="1371"/>
      <c r="MME4" s="1371"/>
      <c r="MMF4" s="1371"/>
      <c r="MMG4" s="1371"/>
      <c r="MMH4" s="1371"/>
      <c r="MMI4" s="1371"/>
      <c r="MMJ4" s="1371"/>
      <c r="MMK4" s="1371"/>
      <c r="MML4" s="1371"/>
      <c r="MMM4" s="1371"/>
      <c r="MMN4" s="1371"/>
      <c r="MMO4" s="1371"/>
      <c r="MMP4" s="1371"/>
      <c r="MMQ4" s="1371"/>
      <c r="MMR4" s="1371"/>
      <c r="MMS4" s="1371"/>
      <c r="MMT4" s="1371"/>
      <c r="MMU4" s="1371"/>
      <c r="MMV4" s="1371"/>
      <c r="MMW4" s="1371"/>
      <c r="MMX4" s="1371"/>
      <c r="MMY4" s="1371"/>
      <c r="MMZ4" s="1371"/>
      <c r="MNA4" s="1371"/>
      <c r="MNB4" s="1371"/>
      <c r="MNC4" s="1371"/>
      <c r="MND4" s="1371"/>
      <c r="MNE4" s="1371"/>
      <c r="MNF4" s="1371"/>
      <c r="MNG4" s="1371"/>
      <c r="MNH4" s="1371"/>
      <c r="MNI4" s="1371"/>
      <c r="MNJ4" s="1371"/>
      <c r="MNK4" s="1371"/>
      <c r="MNL4" s="1371"/>
      <c r="MNM4" s="1371"/>
      <c r="MNN4" s="1371"/>
      <c r="MNO4" s="1371"/>
      <c r="MNP4" s="1371"/>
      <c r="MNQ4" s="1371"/>
      <c r="MNR4" s="1371"/>
      <c r="MNS4" s="1371"/>
      <c r="MNT4" s="1371"/>
      <c r="MNU4" s="1371"/>
      <c r="MNV4" s="1371"/>
      <c r="MNW4" s="1371"/>
      <c r="MNX4" s="1371"/>
      <c r="MNY4" s="1371"/>
      <c r="MNZ4" s="1371"/>
      <c r="MOA4" s="1371"/>
      <c r="MOB4" s="1371"/>
      <c r="MOC4" s="1371"/>
      <c r="MOD4" s="1371"/>
      <c r="MOE4" s="1371"/>
      <c r="MOF4" s="1371"/>
      <c r="MOG4" s="1371"/>
      <c r="MOH4" s="1371"/>
      <c r="MOI4" s="1371"/>
      <c r="MOJ4" s="1371"/>
      <c r="MOK4" s="1371"/>
      <c r="MOL4" s="1371"/>
      <c r="MOM4" s="1371"/>
      <c r="MON4" s="1371"/>
      <c r="MOO4" s="1371"/>
      <c r="MOP4" s="1371"/>
      <c r="MOQ4" s="1371"/>
      <c r="MOR4" s="1371"/>
      <c r="MOS4" s="1371"/>
      <c r="MOT4" s="1371"/>
      <c r="MOU4" s="1371"/>
      <c r="MOV4" s="1371"/>
      <c r="MOW4" s="1371"/>
      <c r="MOX4" s="1371"/>
      <c r="MOY4" s="1371"/>
      <c r="MOZ4" s="1371"/>
      <c r="MPA4" s="1371"/>
      <c r="MPB4" s="1371"/>
      <c r="MPC4" s="1371"/>
      <c r="MPD4" s="1371"/>
      <c r="MPE4" s="1371"/>
      <c r="MPF4" s="1371"/>
      <c r="MPG4" s="1371"/>
      <c r="MPH4" s="1371"/>
      <c r="MPI4" s="1371"/>
      <c r="MPJ4" s="1371"/>
      <c r="MPK4" s="1371"/>
      <c r="MPL4" s="1371"/>
      <c r="MPM4" s="1371"/>
      <c r="MPN4" s="1371"/>
      <c r="MPO4" s="1371"/>
      <c r="MPP4" s="1371"/>
      <c r="MPQ4" s="1371"/>
      <c r="MPR4" s="1371"/>
      <c r="MPS4" s="1371"/>
      <c r="MPT4" s="1371"/>
      <c r="MPU4" s="1371"/>
      <c r="MPV4" s="1371"/>
      <c r="MPW4" s="1371"/>
      <c r="MPX4" s="1371"/>
      <c r="MPY4" s="1371"/>
      <c r="MPZ4" s="1371"/>
      <c r="MQA4" s="1371"/>
      <c r="MQB4" s="1371"/>
      <c r="MQC4" s="1371"/>
      <c r="MQD4" s="1371"/>
      <c r="MQE4" s="1371"/>
      <c r="MQF4" s="1371"/>
      <c r="MQG4" s="1371"/>
      <c r="MQH4" s="1371"/>
      <c r="MQI4" s="1371"/>
      <c r="MQJ4" s="1371"/>
      <c r="MQK4" s="1371"/>
      <c r="MQL4" s="1371"/>
      <c r="MQM4" s="1371"/>
      <c r="MQN4" s="1371"/>
      <c r="MQO4" s="1371"/>
      <c r="MQP4" s="1371"/>
      <c r="MQQ4" s="1371"/>
      <c r="MQR4" s="1371"/>
      <c r="MQS4" s="1371"/>
      <c r="MQT4" s="1371"/>
      <c r="MQU4" s="1371"/>
      <c r="MQV4" s="1371"/>
      <c r="MQW4" s="1371"/>
      <c r="MQX4" s="1371"/>
      <c r="MQY4" s="1371"/>
      <c r="MQZ4" s="1371"/>
      <c r="MRA4" s="1371"/>
      <c r="MRB4" s="1371"/>
      <c r="MRC4" s="1371"/>
      <c r="MRD4" s="1371"/>
      <c r="MRE4" s="1371"/>
      <c r="MRF4" s="1371"/>
      <c r="MRG4" s="1371"/>
      <c r="MRH4" s="1371"/>
      <c r="MRI4" s="1371"/>
      <c r="MRJ4" s="1371"/>
      <c r="MRK4" s="1371"/>
      <c r="MRL4" s="1371"/>
      <c r="MRM4" s="1371"/>
      <c r="MRN4" s="1371"/>
      <c r="MRO4" s="1371"/>
      <c r="MRP4" s="1371"/>
      <c r="MRQ4" s="1371"/>
      <c r="MRR4" s="1371"/>
      <c r="MRS4" s="1371"/>
      <c r="MRT4" s="1371"/>
      <c r="MRU4" s="1371"/>
      <c r="MRV4" s="1371"/>
      <c r="MRW4" s="1371"/>
      <c r="MRX4" s="1371"/>
      <c r="MRY4" s="1371"/>
      <c r="MRZ4" s="1371"/>
      <c r="MSA4" s="1371"/>
      <c r="MSB4" s="1371"/>
      <c r="MSC4" s="1371"/>
      <c r="MSD4" s="1371"/>
      <c r="MSE4" s="1371"/>
      <c r="MSF4" s="1371"/>
      <c r="MSG4" s="1371"/>
      <c r="MSH4" s="1371"/>
      <c r="MSI4" s="1371"/>
      <c r="MSJ4" s="1371"/>
      <c r="MSK4" s="1371"/>
      <c r="MSL4" s="1371"/>
      <c r="MSM4" s="1371"/>
      <c r="MSN4" s="1371"/>
      <c r="MSO4" s="1371"/>
      <c r="MSP4" s="1371"/>
      <c r="MSQ4" s="1371"/>
      <c r="MSR4" s="1371"/>
      <c r="MSS4" s="1371"/>
      <c r="MST4" s="1371"/>
      <c r="MSU4" s="1371"/>
      <c r="MSV4" s="1371"/>
      <c r="MSW4" s="1371"/>
      <c r="MSX4" s="1371"/>
      <c r="MSY4" s="1371"/>
      <c r="MSZ4" s="1371"/>
      <c r="MTA4" s="1371"/>
      <c r="MTB4" s="1371"/>
      <c r="MTC4" s="1371"/>
      <c r="MTD4" s="1371"/>
      <c r="MTE4" s="1371"/>
      <c r="MTF4" s="1371"/>
      <c r="MTG4" s="1371"/>
      <c r="MTH4" s="1371"/>
      <c r="MTI4" s="1371"/>
      <c r="MTJ4" s="1371"/>
      <c r="MTK4" s="1371"/>
      <c r="MTL4" s="1371"/>
      <c r="MTM4" s="1371"/>
      <c r="MTN4" s="1371"/>
      <c r="MTO4" s="1371"/>
      <c r="MTP4" s="1371"/>
      <c r="MTQ4" s="1371"/>
      <c r="MTR4" s="1371"/>
      <c r="MTS4" s="1371"/>
      <c r="MTT4" s="1371"/>
      <c r="MTU4" s="1371"/>
      <c r="MTV4" s="1371"/>
      <c r="MTW4" s="1371"/>
      <c r="MTX4" s="1371"/>
      <c r="MTY4" s="1371"/>
      <c r="MTZ4" s="1371"/>
      <c r="MUA4" s="1371"/>
      <c r="MUB4" s="1371"/>
      <c r="MUC4" s="1371"/>
      <c r="MUD4" s="1371"/>
      <c r="MUE4" s="1371"/>
      <c r="MUF4" s="1371"/>
      <c r="MUG4" s="1371"/>
      <c r="MUH4" s="1371"/>
      <c r="MUI4" s="1371"/>
      <c r="MUJ4" s="1371"/>
      <c r="MUK4" s="1371"/>
      <c r="MUL4" s="1371"/>
      <c r="MUM4" s="1371"/>
      <c r="MUN4" s="1371"/>
      <c r="MUO4" s="1371"/>
      <c r="MUP4" s="1371"/>
      <c r="MUQ4" s="1371"/>
      <c r="MUR4" s="1371"/>
      <c r="MUS4" s="1371"/>
      <c r="MUT4" s="1371"/>
      <c r="MUU4" s="1371"/>
      <c r="MUV4" s="1371"/>
      <c r="MUW4" s="1371"/>
      <c r="MUX4" s="1371"/>
      <c r="MUY4" s="1371"/>
      <c r="MUZ4" s="1371"/>
      <c r="MVA4" s="1371"/>
      <c r="MVB4" s="1371"/>
      <c r="MVC4" s="1371"/>
      <c r="MVD4" s="1371"/>
      <c r="MVE4" s="1371"/>
      <c r="MVF4" s="1371"/>
      <c r="MVG4" s="1371"/>
      <c r="MVH4" s="1371"/>
      <c r="MVI4" s="1371"/>
      <c r="MVJ4" s="1371"/>
      <c r="MVK4" s="1371"/>
      <c r="MVL4" s="1371"/>
      <c r="MVM4" s="1371"/>
      <c r="MVN4" s="1371"/>
      <c r="MVO4" s="1371"/>
      <c r="MVP4" s="1371"/>
      <c r="MVQ4" s="1371"/>
      <c r="MVR4" s="1371"/>
      <c r="MVS4" s="1371"/>
      <c r="MVT4" s="1371"/>
      <c r="MVU4" s="1371"/>
      <c r="MVV4" s="1371"/>
      <c r="MVW4" s="1371"/>
      <c r="MVX4" s="1371"/>
      <c r="MVY4" s="1371"/>
      <c r="MVZ4" s="1371"/>
      <c r="MWA4" s="1371"/>
      <c r="MWB4" s="1371"/>
      <c r="MWC4" s="1371"/>
      <c r="MWD4" s="1371"/>
      <c r="MWE4" s="1371"/>
      <c r="MWF4" s="1371"/>
      <c r="MWG4" s="1371"/>
      <c r="MWH4" s="1371"/>
      <c r="MWI4" s="1371"/>
      <c r="MWJ4" s="1371"/>
      <c r="MWK4" s="1371"/>
      <c r="MWL4" s="1371"/>
      <c r="MWM4" s="1371"/>
      <c r="MWN4" s="1371"/>
      <c r="MWO4" s="1371"/>
      <c r="MWP4" s="1371"/>
      <c r="MWQ4" s="1371"/>
      <c r="MWR4" s="1371"/>
      <c r="MWS4" s="1371"/>
      <c r="MWT4" s="1371"/>
      <c r="MWU4" s="1371"/>
      <c r="MWV4" s="1371"/>
      <c r="MWW4" s="1371"/>
      <c r="MWX4" s="1371"/>
      <c r="MWY4" s="1371"/>
      <c r="MWZ4" s="1371"/>
      <c r="MXA4" s="1371"/>
      <c r="MXB4" s="1371"/>
      <c r="MXC4" s="1371"/>
      <c r="MXD4" s="1371"/>
      <c r="MXE4" s="1371"/>
      <c r="MXF4" s="1371"/>
      <c r="MXG4" s="1371"/>
      <c r="MXH4" s="1371"/>
      <c r="MXI4" s="1371"/>
      <c r="MXJ4" s="1371"/>
      <c r="MXK4" s="1371"/>
      <c r="MXL4" s="1371"/>
      <c r="MXM4" s="1371"/>
      <c r="MXN4" s="1371"/>
      <c r="MXO4" s="1371"/>
      <c r="MXP4" s="1371"/>
      <c r="MXQ4" s="1371"/>
      <c r="MXR4" s="1371"/>
      <c r="MXS4" s="1371"/>
      <c r="MXT4" s="1371"/>
      <c r="MXU4" s="1371"/>
      <c r="MXV4" s="1371"/>
      <c r="MXW4" s="1371"/>
      <c r="MXX4" s="1371"/>
      <c r="MXY4" s="1371"/>
      <c r="MXZ4" s="1371"/>
      <c r="MYA4" s="1371"/>
      <c r="MYB4" s="1371"/>
      <c r="MYC4" s="1371"/>
      <c r="MYD4" s="1371"/>
      <c r="MYE4" s="1371"/>
      <c r="MYF4" s="1371"/>
      <c r="MYG4" s="1371"/>
      <c r="MYH4" s="1371"/>
      <c r="MYI4" s="1371"/>
      <c r="MYJ4" s="1371"/>
      <c r="MYK4" s="1371"/>
      <c r="MYL4" s="1371"/>
      <c r="MYM4" s="1371"/>
      <c r="MYN4" s="1371"/>
      <c r="MYO4" s="1371"/>
      <c r="MYP4" s="1371"/>
      <c r="MYQ4" s="1371"/>
      <c r="MYR4" s="1371"/>
      <c r="MYS4" s="1371"/>
      <c r="MYT4" s="1371"/>
      <c r="MYU4" s="1371"/>
      <c r="MYV4" s="1371"/>
      <c r="MYW4" s="1371"/>
      <c r="MYX4" s="1371"/>
      <c r="MYY4" s="1371"/>
      <c r="MYZ4" s="1371"/>
      <c r="MZA4" s="1371"/>
      <c r="MZB4" s="1371"/>
      <c r="MZC4" s="1371"/>
      <c r="MZD4" s="1371"/>
      <c r="MZE4" s="1371"/>
      <c r="MZF4" s="1371"/>
      <c r="MZG4" s="1371"/>
      <c r="MZH4" s="1371"/>
      <c r="MZI4" s="1371"/>
      <c r="MZJ4" s="1371"/>
      <c r="MZK4" s="1371"/>
      <c r="MZL4" s="1371"/>
      <c r="MZM4" s="1371"/>
      <c r="MZN4" s="1371"/>
      <c r="MZO4" s="1371"/>
      <c r="MZP4" s="1371"/>
      <c r="MZQ4" s="1371"/>
      <c r="MZR4" s="1371"/>
      <c r="MZS4" s="1371"/>
      <c r="MZT4" s="1371"/>
      <c r="MZU4" s="1371"/>
      <c r="MZV4" s="1371"/>
      <c r="MZW4" s="1371"/>
      <c r="MZX4" s="1371"/>
      <c r="MZY4" s="1371"/>
      <c r="MZZ4" s="1371"/>
      <c r="NAA4" s="1371"/>
      <c r="NAB4" s="1371"/>
      <c r="NAC4" s="1371"/>
      <c r="NAD4" s="1371"/>
      <c r="NAE4" s="1371"/>
      <c r="NAF4" s="1371"/>
      <c r="NAG4" s="1371"/>
      <c r="NAH4" s="1371"/>
      <c r="NAI4" s="1371"/>
      <c r="NAJ4" s="1371"/>
      <c r="NAK4" s="1371"/>
      <c r="NAL4" s="1371"/>
      <c r="NAM4" s="1371"/>
      <c r="NAN4" s="1371"/>
      <c r="NAO4" s="1371"/>
      <c r="NAP4" s="1371"/>
      <c r="NAQ4" s="1371"/>
      <c r="NAR4" s="1371"/>
      <c r="NAS4" s="1371"/>
      <c r="NAT4" s="1371"/>
      <c r="NAU4" s="1371"/>
      <c r="NAV4" s="1371"/>
      <c r="NAW4" s="1371"/>
      <c r="NAX4" s="1371"/>
      <c r="NAY4" s="1371"/>
      <c r="NAZ4" s="1371"/>
      <c r="NBA4" s="1371"/>
      <c r="NBB4" s="1371"/>
      <c r="NBC4" s="1371"/>
      <c r="NBD4" s="1371"/>
      <c r="NBE4" s="1371"/>
      <c r="NBF4" s="1371"/>
      <c r="NBG4" s="1371"/>
      <c r="NBH4" s="1371"/>
      <c r="NBI4" s="1371"/>
      <c r="NBJ4" s="1371"/>
      <c r="NBK4" s="1371"/>
      <c r="NBL4" s="1371"/>
      <c r="NBM4" s="1371"/>
      <c r="NBN4" s="1371"/>
      <c r="NBO4" s="1371"/>
      <c r="NBP4" s="1371"/>
      <c r="NBQ4" s="1371"/>
      <c r="NBR4" s="1371"/>
      <c r="NBS4" s="1371"/>
      <c r="NBT4" s="1371"/>
      <c r="NBU4" s="1371"/>
      <c r="NBV4" s="1371"/>
      <c r="NBW4" s="1371"/>
      <c r="NBX4" s="1371"/>
      <c r="NBY4" s="1371"/>
      <c r="NBZ4" s="1371"/>
      <c r="NCA4" s="1371"/>
      <c r="NCB4" s="1371"/>
      <c r="NCC4" s="1371"/>
      <c r="NCD4" s="1371"/>
      <c r="NCE4" s="1371"/>
      <c r="NCF4" s="1371"/>
      <c r="NCG4" s="1371"/>
      <c r="NCH4" s="1371"/>
      <c r="NCI4" s="1371"/>
      <c r="NCJ4" s="1371"/>
      <c r="NCK4" s="1371"/>
      <c r="NCL4" s="1371"/>
      <c r="NCM4" s="1371"/>
      <c r="NCN4" s="1371"/>
      <c r="NCO4" s="1371"/>
      <c r="NCP4" s="1371"/>
      <c r="NCQ4" s="1371"/>
      <c r="NCR4" s="1371"/>
      <c r="NCS4" s="1371"/>
      <c r="NCT4" s="1371"/>
      <c r="NCU4" s="1371"/>
      <c r="NCV4" s="1371"/>
      <c r="NCW4" s="1371"/>
      <c r="NCX4" s="1371"/>
      <c r="NCY4" s="1371"/>
      <c r="NCZ4" s="1371"/>
      <c r="NDA4" s="1371"/>
      <c r="NDB4" s="1371"/>
      <c r="NDC4" s="1371"/>
      <c r="NDD4" s="1371"/>
      <c r="NDE4" s="1371"/>
      <c r="NDF4" s="1371"/>
      <c r="NDG4" s="1371"/>
      <c r="NDH4" s="1371"/>
      <c r="NDI4" s="1371"/>
      <c r="NDJ4" s="1371"/>
      <c r="NDK4" s="1371"/>
      <c r="NDL4" s="1371"/>
      <c r="NDM4" s="1371"/>
      <c r="NDN4" s="1371"/>
      <c r="NDO4" s="1371"/>
      <c r="NDP4" s="1371"/>
      <c r="NDQ4" s="1371"/>
      <c r="NDR4" s="1371"/>
      <c r="NDS4" s="1371"/>
      <c r="NDT4" s="1371"/>
      <c r="NDU4" s="1371"/>
      <c r="NDV4" s="1371"/>
      <c r="NDW4" s="1371"/>
      <c r="NDX4" s="1371"/>
      <c r="NDY4" s="1371"/>
      <c r="NDZ4" s="1371"/>
      <c r="NEA4" s="1371"/>
      <c r="NEB4" s="1371"/>
      <c r="NEC4" s="1371"/>
      <c r="NED4" s="1371"/>
      <c r="NEE4" s="1371"/>
      <c r="NEF4" s="1371"/>
      <c r="NEG4" s="1371"/>
      <c r="NEH4" s="1371"/>
      <c r="NEI4" s="1371"/>
      <c r="NEJ4" s="1371"/>
      <c r="NEK4" s="1371"/>
      <c r="NEL4" s="1371"/>
      <c r="NEM4" s="1371"/>
      <c r="NEN4" s="1371"/>
      <c r="NEO4" s="1371"/>
      <c r="NEP4" s="1371"/>
      <c r="NEQ4" s="1371"/>
      <c r="NER4" s="1371"/>
      <c r="NES4" s="1371"/>
      <c r="NET4" s="1371"/>
      <c r="NEU4" s="1371"/>
      <c r="NEV4" s="1371"/>
      <c r="NEW4" s="1371"/>
      <c r="NEX4" s="1371"/>
      <c r="NEY4" s="1371"/>
      <c r="NEZ4" s="1371"/>
      <c r="NFA4" s="1371"/>
      <c r="NFB4" s="1371"/>
      <c r="NFC4" s="1371"/>
      <c r="NFD4" s="1371"/>
      <c r="NFE4" s="1371"/>
      <c r="NFF4" s="1371"/>
      <c r="NFG4" s="1371"/>
      <c r="NFH4" s="1371"/>
      <c r="NFI4" s="1371"/>
      <c r="NFJ4" s="1371"/>
      <c r="NFK4" s="1371"/>
      <c r="NFL4" s="1371"/>
      <c r="NFM4" s="1371"/>
      <c r="NFN4" s="1371"/>
      <c r="NFO4" s="1371"/>
      <c r="NFP4" s="1371"/>
      <c r="NFQ4" s="1371"/>
      <c r="NFR4" s="1371"/>
      <c r="NFS4" s="1371"/>
      <c r="NFT4" s="1371"/>
      <c r="NFU4" s="1371"/>
      <c r="NFV4" s="1371"/>
      <c r="NFW4" s="1371"/>
      <c r="NFX4" s="1371"/>
      <c r="NFY4" s="1371"/>
      <c r="NFZ4" s="1371"/>
      <c r="NGA4" s="1371"/>
      <c r="NGB4" s="1371"/>
      <c r="NGC4" s="1371"/>
      <c r="NGD4" s="1371"/>
      <c r="NGE4" s="1371"/>
      <c r="NGF4" s="1371"/>
      <c r="NGG4" s="1371"/>
      <c r="NGH4" s="1371"/>
      <c r="NGI4" s="1371"/>
      <c r="NGJ4" s="1371"/>
      <c r="NGK4" s="1371"/>
      <c r="NGL4" s="1371"/>
      <c r="NGM4" s="1371"/>
      <c r="NGN4" s="1371"/>
      <c r="NGO4" s="1371"/>
      <c r="NGP4" s="1371"/>
      <c r="NGQ4" s="1371"/>
      <c r="NGR4" s="1371"/>
      <c r="NGS4" s="1371"/>
      <c r="NGT4" s="1371"/>
      <c r="NGU4" s="1371"/>
      <c r="NGV4" s="1371"/>
      <c r="NGW4" s="1371"/>
      <c r="NGX4" s="1371"/>
      <c r="NGY4" s="1371"/>
      <c r="NGZ4" s="1371"/>
      <c r="NHA4" s="1371"/>
      <c r="NHB4" s="1371"/>
      <c r="NHC4" s="1371"/>
      <c r="NHD4" s="1371"/>
      <c r="NHE4" s="1371"/>
      <c r="NHF4" s="1371"/>
      <c r="NHG4" s="1371"/>
      <c r="NHH4" s="1371"/>
      <c r="NHI4" s="1371"/>
      <c r="NHJ4" s="1371"/>
      <c r="NHK4" s="1371"/>
      <c r="NHL4" s="1371"/>
      <c r="NHM4" s="1371"/>
      <c r="NHN4" s="1371"/>
      <c r="NHO4" s="1371"/>
      <c r="NHP4" s="1371"/>
      <c r="NHQ4" s="1371"/>
      <c r="NHR4" s="1371"/>
      <c r="NHS4" s="1371"/>
      <c r="NHT4" s="1371"/>
      <c r="NHU4" s="1371"/>
      <c r="NHV4" s="1371"/>
      <c r="NHW4" s="1371"/>
      <c r="NHX4" s="1371"/>
      <c r="NHY4" s="1371"/>
      <c r="NHZ4" s="1371"/>
      <c r="NIA4" s="1371"/>
      <c r="NIB4" s="1371"/>
      <c r="NIC4" s="1371"/>
      <c r="NID4" s="1371"/>
      <c r="NIE4" s="1371"/>
      <c r="NIF4" s="1371"/>
      <c r="NIG4" s="1371"/>
      <c r="NIH4" s="1371"/>
      <c r="NII4" s="1371"/>
      <c r="NIJ4" s="1371"/>
      <c r="NIK4" s="1371"/>
      <c r="NIL4" s="1371"/>
      <c r="NIM4" s="1371"/>
      <c r="NIN4" s="1371"/>
      <c r="NIO4" s="1371"/>
      <c r="NIP4" s="1371"/>
      <c r="NIQ4" s="1371"/>
      <c r="NIR4" s="1371"/>
      <c r="NIS4" s="1371"/>
      <c r="NIT4" s="1371"/>
      <c r="NIU4" s="1371"/>
      <c r="NIV4" s="1371"/>
      <c r="NIW4" s="1371"/>
      <c r="NIX4" s="1371"/>
      <c r="NIY4" s="1371"/>
      <c r="NIZ4" s="1371"/>
      <c r="NJA4" s="1371"/>
      <c r="NJB4" s="1371"/>
      <c r="NJC4" s="1371"/>
      <c r="NJD4" s="1371"/>
      <c r="NJE4" s="1371"/>
      <c r="NJF4" s="1371"/>
      <c r="NJG4" s="1371"/>
      <c r="NJH4" s="1371"/>
      <c r="NJI4" s="1371"/>
      <c r="NJJ4" s="1371"/>
      <c r="NJK4" s="1371"/>
      <c r="NJL4" s="1371"/>
      <c r="NJM4" s="1371"/>
      <c r="NJN4" s="1371"/>
      <c r="NJO4" s="1371"/>
      <c r="NJP4" s="1371"/>
      <c r="NJQ4" s="1371"/>
      <c r="NJR4" s="1371"/>
      <c r="NJS4" s="1371"/>
      <c r="NJT4" s="1371"/>
      <c r="NJU4" s="1371"/>
      <c r="NJV4" s="1371"/>
      <c r="NJW4" s="1371"/>
      <c r="NJX4" s="1371"/>
      <c r="NJY4" s="1371"/>
      <c r="NJZ4" s="1371"/>
      <c r="NKA4" s="1371"/>
      <c r="NKB4" s="1371"/>
      <c r="NKC4" s="1371"/>
      <c r="NKD4" s="1371"/>
      <c r="NKE4" s="1371"/>
      <c r="NKF4" s="1371"/>
      <c r="NKG4" s="1371"/>
      <c r="NKH4" s="1371"/>
      <c r="NKI4" s="1371"/>
      <c r="NKJ4" s="1371"/>
      <c r="NKK4" s="1371"/>
      <c r="NKL4" s="1371"/>
      <c r="NKM4" s="1371"/>
      <c r="NKN4" s="1371"/>
      <c r="NKO4" s="1371"/>
      <c r="NKP4" s="1371"/>
      <c r="NKQ4" s="1371"/>
      <c r="NKR4" s="1371"/>
      <c r="NKS4" s="1371"/>
      <c r="NKT4" s="1371"/>
      <c r="NKU4" s="1371"/>
      <c r="NKV4" s="1371"/>
      <c r="NKW4" s="1371"/>
      <c r="NKX4" s="1371"/>
      <c r="NKY4" s="1371"/>
      <c r="NKZ4" s="1371"/>
      <c r="NLA4" s="1371"/>
      <c r="NLB4" s="1371"/>
      <c r="NLC4" s="1371"/>
      <c r="NLD4" s="1371"/>
      <c r="NLE4" s="1371"/>
      <c r="NLF4" s="1371"/>
      <c r="NLG4" s="1371"/>
      <c r="NLH4" s="1371"/>
      <c r="NLI4" s="1371"/>
      <c r="NLJ4" s="1371"/>
      <c r="NLK4" s="1371"/>
      <c r="NLL4" s="1371"/>
      <c r="NLM4" s="1371"/>
      <c r="NLN4" s="1371"/>
      <c r="NLO4" s="1371"/>
      <c r="NLP4" s="1371"/>
      <c r="NLQ4" s="1371"/>
      <c r="NLR4" s="1371"/>
      <c r="NLS4" s="1371"/>
      <c r="NLT4" s="1371"/>
      <c r="NLU4" s="1371"/>
      <c r="NLV4" s="1371"/>
      <c r="NLW4" s="1371"/>
      <c r="NLX4" s="1371"/>
      <c r="NLY4" s="1371"/>
      <c r="NLZ4" s="1371"/>
      <c r="NMA4" s="1371"/>
      <c r="NMB4" s="1371"/>
      <c r="NMC4" s="1371"/>
      <c r="NMD4" s="1371"/>
      <c r="NME4" s="1371"/>
      <c r="NMF4" s="1371"/>
      <c r="NMG4" s="1371"/>
      <c r="NMH4" s="1371"/>
      <c r="NMI4" s="1371"/>
      <c r="NMJ4" s="1371"/>
      <c r="NMK4" s="1371"/>
      <c r="NML4" s="1371"/>
      <c r="NMM4" s="1371"/>
      <c r="NMN4" s="1371"/>
      <c r="NMO4" s="1371"/>
      <c r="NMP4" s="1371"/>
      <c r="NMQ4" s="1371"/>
      <c r="NMR4" s="1371"/>
      <c r="NMS4" s="1371"/>
      <c r="NMT4" s="1371"/>
      <c r="NMU4" s="1371"/>
      <c r="NMV4" s="1371"/>
      <c r="NMW4" s="1371"/>
      <c r="NMX4" s="1371"/>
      <c r="NMY4" s="1371"/>
      <c r="NMZ4" s="1371"/>
      <c r="NNA4" s="1371"/>
      <c r="NNB4" s="1371"/>
      <c r="NNC4" s="1371"/>
      <c r="NND4" s="1371"/>
      <c r="NNE4" s="1371"/>
      <c r="NNF4" s="1371"/>
      <c r="NNG4" s="1371"/>
      <c r="NNH4" s="1371"/>
      <c r="NNI4" s="1371"/>
      <c r="NNJ4" s="1371"/>
      <c r="NNK4" s="1371"/>
      <c r="NNL4" s="1371"/>
      <c r="NNM4" s="1371"/>
      <c r="NNN4" s="1371"/>
      <c r="NNO4" s="1371"/>
      <c r="NNP4" s="1371"/>
      <c r="NNQ4" s="1371"/>
      <c r="NNR4" s="1371"/>
      <c r="NNS4" s="1371"/>
      <c r="NNT4" s="1371"/>
      <c r="NNU4" s="1371"/>
      <c r="NNV4" s="1371"/>
      <c r="NNW4" s="1371"/>
      <c r="NNX4" s="1371"/>
      <c r="NNY4" s="1371"/>
      <c r="NNZ4" s="1371"/>
      <c r="NOA4" s="1371"/>
      <c r="NOB4" s="1371"/>
      <c r="NOC4" s="1371"/>
      <c r="NOD4" s="1371"/>
      <c r="NOE4" s="1371"/>
      <c r="NOF4" s="1371"/>
      <c r="NOG4" s="1371"/>
      <c r="NOH4" s="1371"/>
      <c r="NOI4" s="1371"/>
      <c r="NOJ4" s="1371"/>
      <c r="NOK4" s="1371"/>
      <c r="NOL4" s="1371"/>
      <c r="NOM4" s="1371"/>
      <c r="NON4" s="1371"/>
      <c r="NOO4" s="1371"/>
      <c r="NOP4" s="1371"/>
      <c r="NOQ4" s="1371"/>
      <c r="NOR4" s="1371"/>
      <c r="NOS4" s="1371"/>
      <c r="NOT4" s="1371"/>
      <c r="NOU4" s="1371"/>
      <c r="NOV4" s="1371"/>
      <c r="NOW4" s="1371"/>
      <c r="NOX4" s="1371"/>
      <c r="NOY4" s="1371"/>
      <c r="NOZ4" s="1371"/>
      <c r="NPA4" s="1371"/>
      <c r="NPB4" s="1371"/>
      <c r="NPC4" s="1371"/>
      <c r="NPD4" s="1371"/>
      <c r="NPE4" s="1371"/>
      <c r="NPF4" s="1371"/>
      <c r="NPG4" s="1371"/>
      <c r="NPH4" s="1371"/>
      <c r="NPI4" s="1371"/>
      <c r="NPJ4" s="1371"/>
      <c r="NPK4" s="1371"/>
      <c r="NPL4" s="1371"/>
      <c r="NPM4" s="1371"/>
      <c r="NPN4" s="1371"/>
      <c r="NPO4" s="1371"/>
      <c r="NPP4" s="1371"/>
      <c r="NPQ4" s="1371"/>
      <c r="NPR4" s="1371"/>
      <c r="NPS4" s="1371"/>
      <c r="NPT4" s="1371"/>
      <c r="NPU4" s="1371"/>
      <c r="NPV4" s="1371"/>
      <c r="NPW4" s="1371"/>
      <c r="NPX4" s="1371"/>
      <c r="NPY4" s="1371"/>
      <c r="NPZ4" s="1371"/>
      <c r="NQA4" s="1371"/>
      <c r="NQB4" s="1371"/>
      <c r="NQC4" s="1371"/>
      <c r="NQD4" s="1371"/>
      <c r="NQE4" s="1371"/>
      <c r="NQF4" s="1371"/>
      <c r="NQG4" s="1371"/>
      <c r="NQH4" s="1371"/>
      <c r="NQI4" s="1371"/>
      <c r="NQJ4" s="1371"/>
      <c r="NQK4" s="1371"/>
      <c r="NQL4" s="1371"/>
      <c r="NQM4" s="1371"/>
      <c r="NQN4" s="1371"/>
      <c r="NQO4" s="1371"/>
      <c r="NQP4" s="1371"/>
      <c r="NQQ4" s="1371"/>
      <c r="NQR4" s="1371"/>
      <c r="NQS4" s="1371"/>
      <c r="NQT4" s="1371"/>
      <c r="NQU4" s="1371"/>
      <c r="NQV4" s="1371"/>
      <c r="NQW4" s="1371"/>
      <c r="NQX4" s="1371"/>
      <c r="NQY4" s="1371"/>
      <c r="NQZ4" s="1371"/>
      <c r="NRA4" s="1371"/>
      <c r="NRB4" s="1371"/>
      <c r="NRC4" s="1371"/>
      <c r="NRD4" s="1371"/>
      <c r="NRE4" s="1371"/>
      <c r="NRF4" s="1371"/>
      <c r="NRG4" s="1371"/>
      <c r="NRH4" s="1371"/>
      <c r="NRI4" s="1371"/>
      <c r="NRJ4" s="1371"/>
      <c r="NRK4" s="1371"/>
      <c r="NRL4" s="1371"/>
      <c r="NRM4" s="1371"/>
      <c r="NRN4" s="1371"/>
      <c r="NRO4" s="1371"/>
      <c r="NRP4" s="1371"/>
      <c r="NRQ4" s="1371"/>
      <c r="NRR4" s="1371"/>
      <c r="NRS4" s="1371"/>
      <c r="NRT4" s="1371"/>
      <c r="NRU4" s="1371"/>
      <c r="NRV4" s="1371"/>
      <c r="NRW4" s="1371"/>
      <c r="NRX4" s="1371"/>
      <c r="NRY4" s="1371"/>
      <c r="NRZ4" s="1371"/>
      <c r="NSA4" s="1371"/>
      <c r="NSB4" s="1371"/>
      <c r="NSC4" s="1371"/>
      <c r="NSD4" s="1371"/>
      <c r="NSE4" s="1371"/>
      <c r="NSF4" s="1371"/>
      <c r="NSG4" s="1371"/>
      <c r="NSH4" s="1371"/>
      <c r="NSI4" s="1371"/>
      <c r="NSJ4" s="1371"/>
      <c r="NSK4" s="1371"/>
      <c r="NSL4" s="1371"/>
      <c r="NSM4" s="1371"/>
      <c r="NSN4" s="1371"/>
      <c r="NSO4" s="1371"/>
      <c r="NSP4" s="1371"/>
      <c r="NSQ4" s="1371"/>
      <c r="NSR4" s="1371"/>
      <c r="NSS4" s="1371"/>
      <c r="NST4" s="1371"/>
      <c r="NSU4" s="1371"/>
      <c r="NSV4" s="1371"/>
      <c r="NSW4" s="1371"/>
      <c r="NSX4" s="1371"/>
      <c r="NSY4" s="1371"/>
      <c r="NSZ4" s="1371"/>
      <c r="NTA4" s="1371"/>
      <c r="NTB4" s="1371"/>
      <c r="NTC4" s="1371"/>
      <c r="NTD4" s="1371"/>
      <c r="NTE4" s="1371"/>
      <c r="NTF4" s="1371"/>
      <c r="NTG4" s="1371"/>
      <c r="NTH4" s="1371"/>
      <c r="NTI4" s="1371"/>
      <c r="NTJ4" s="1371"/>
      <c r="NTK4" s="1371"/>
      <c r="NTL4" s="1371"/>
      <c r="NTM4" s="1371"/>
      <c r="NTN4" s="1371"/>
      <c r="NTO4" s="1371"/>
      <c r="NTP4" s="1371"/>
      <c r="NTQ4" s="1371"/>
      <c r="NTR4" s="1371"/>
      <c r="NTS4" s="1371"/>
      <c r="NTT4" s="1371"/>
      <c r="NTU4" s="1371"/>
      <c r="NTV4" s="1371"/>
      <c r="NTW4" s="1371"/>
      <c r="NTX4" s="1371"/>
      <c r="NTY4" s="1371"/>
      <c r="NTZ4" s="1371"/>
      <c r="NUA4" s="1371"/>
      <c r="NUB4" s="1371"/>
      <c r="NUC4" s="1371"/>
      <c r="NUD4" s="1371"/>
      <c r="NUE4" s="1371"/>
      <c r="NUF4" s="1371"/>
      <c r="NUG4" s="1371"/>
      <c r="NUH4" s="1371"/>
      <c r="NUI4" s="1371"/>
      <c r="NUJ4" s="1371"/>
      <c r="NUK4" s="1371"/>
      <c r="NUL4" s="1371"/>
      <c r="NUM4" s="1371"/>
      <c r="NUN4" s="1371"/>
      <c r="NUO4" s="1371"/>
      <c r="NUP4" s="1371"/>
      <c r="NUQ4" s="1371"/>
      <c r="NUR4" s="1371"/>
      <c r="NUS4" s="1371"/>
      <c r="NUT4" s="1371"/>
      <c r="NUU4" s="1371"/>
      <c r="NUV4" s="1371"/>
      <c r="NUW4" s="1371"/>
      <c r="NUX4" s="1371"/>
      <c r="NUY4" s="1371"/>
      <c r="NUZ4" s="1371"/>
      <c r="NVA4" s="1371"/>
      <c r="NVB4" s="1371"/>
      <c r="NVC4" s="1371"/>
      <c r="NVD4" s="1371"/>
      <c r="NVE4" s="1371"/>
      <c r="NVF4" s="1371"/>
      <c r="NVG4" s="1371"/>
      <c r="NVH4" s="1371"/>
      <c r="NVI4" s="1371"/>
      <c r="NVJ4" s="1371"/>
      <c r="NVK4" s="1371"/>
      <c r="NVL4" s="1371"/>
      <c r="NVM4" s="1371"/>
      <c r="NVN4" s="1371"/>
      <c r="NVO4" s="1371"/>
      <c r="NVP4" s="1371"/>
      <c r="NVQ4" s="1371"/>
      <c r="NVR4" s="1371"/>
      <c r="NVS4" s="1371"/>
      <c r="NVT4" s="1371"/>
      <c r="NVU4" s="1371"/>
      <c r="NVV4" s="1371"/>
      <c r="NVW4" s="1371"/>
      <c r="NVX4" s="1371"/>
      <c r="NVY4" s="1371"/>
      <c r="NVZ4" s="1371"/>
      <c r="NWA4" s="1371"/>
      <c r="NWB4" s="1371"/>
      <c r="NWC4" s="1371"/>
      <c r="NWD4" s="1371"/>
      <c r="NWE4" s="1371"/>
      <c r="NWF4" s="1371"/>
      <c r="NWG4" s="1371"/>
      <c r="NWH4" s="1371"/>
      <c r="NWI4" s="1371"/>
      <c r="NWJ4" s="1371"/>
      <c r="NWK4" s="1371"/>
      <c r="NWL4" s="1371"/>
      <c r="NWM4" s="1371"/>
      <c r="NWN4" s="1371"/>
      <c r="NWO4" s="1371"/>
      <c r="NWP4" s="1371"/>
      <c r="NWQ4" s="1371"/>
      <c r="NWR4" s="1371"/>
      <c r="NWS4" s="1371"/>
      <c r="NWT4" s="1371"/>
      <c r="NWU4" s="1371"/>
      <c r="NWV4" s="1371"/>
      <c r="NWW4" s="1371"/>
      <c r="NWX4" s="1371"/>
      <c r="NWY4" s="1371"/>
      <c r="NWZ4" s="1371"/>
      <c r="NXA4" s="1371"/>
      <c r="NXB4" s="1371"/>
      <c r="NXC4" s="1371"/>
      <c r="NXD4" s="1371"/>
      <c r="NXE4" s="1371"/>
      <c r="NXF4" s="1371"/>
      <c r="NXG4" s="1371"/>
      <c r="NXH4" s="1371"/>
      <c r="NXI4" s="1371"/>
      <c r="NXJ4" s="1371"/>
      <c r="NXK4" s="1371"/>
      <c r="NXL4" s="1371"/>
      <c r="NXM4" s="1371"/>
      <c r="NXN4" s="1371"/>
      <c r="NXO4" s="1371"/>
      <c r="NXP4" s="1371"/>
      <c r="NXQ4" s="1371"/>
      <c r="NXR4" s="1371"/>
      <c r="NXS4" s="1371"/>
      <c r="NXT4" s="1371"/>
      <c r="NXU4" s="1371"/>
      <c r="NXV4" s="1371"/>
      <c r="NXW4" s="1371"/>
      <c r="NXX4" s="1371"/>
      <c r="NXY4" s="1371"/>
      <c r="NXZ4" s="1371"/>
      <c r="NYA4" s="1371"/>
      <c r="NYB4" s="1371"/>
      <c r="NYC4" s="1371"/>
      <c r="NYD4" s="1371"/>
      <c r="NYE4" s="1371"/>
      <c r="NYF4" s="1371"/>
      <c r="NYG4" s="1371"/>
      <c r="NYH4" s="1371"/>
      <c r="NYI4" s="1371"/>
      <c r="NYJ4" s="1371"/>
      <c r="NYK4" s="1371"/>
      <c r="NYL4" s="1371"/>
      <c r="NYM4" s="1371"/>
      <c r="NYN4" s="1371"/>
      <c r="NYO4" s="1371"/>
      <c r="NYP4" s="1371"/>
      <c r="NYQ4" s="1371"/>
      <c r="NYR4" s="1371"/>
      <c r="NYS4" s="1371"/>
      <c r="NYT4" s="1371"/>
      <c r="NYU4" s="1371"/>
      <c r="NYV4" s="1371"/>
      <c r="NYW4" s="1371"/>
      <c r="NYX4" s="1371"/>
      <c r="NYY4" s="1371"/>
      <c r="NYZ4" s="1371"/>
      <c r="NZA4" s="1371"/>
      <c r="NZB4" s="1371"/>
      <c r="NZC4" s="1371"/>
      <c r="NZD4" s="1371"/>
      <c r="NZE4" s="1371"/>
      <c r="NZF4" s="1371"/>
      <c r="NZG4" s="1371"/>
      <c r="NZH4" s="1371"/>
      <c r="NZI4" s="1371"/>
      <c r="NZJ4" s="1371"/>
      <c r="NZK4" s="1371"/>
      <c r="NZL4" s="1371"/>
      <c r="NZM4" s="1371"/>
      <c r="NZN4" s="1371"/>
      <c r="NZO4" s="1371"/>
      <c r="NZP4" s="1371"/>
      <c r="NZQ4" s="1371"/>
      <c r="NZR4" s="1371"/>
      <c r="NZS4" s="1371"/>
      <c r="NZT4" s="1371"/>
      <c r="NZU4" s="1371"/>
      <c r="NZV4" s="1371"/>
      <c r="NZW4" s="1371"/>
      <c r="NZX4" s="1371"/>
      <c r="NZY4" s="1371"/>
      <c r="NZZ4" s="1371"/>
      <c r="OAA4" s="1371"/>
      <c r="OAB4" s="1371"/>
      <c r="OAC4" s="1371"/>
      <c r="OAD4" s="1371"/>
      <c r="OAE4" s="1371"/>
      <c r="OAF4" s="1371"/>
      <c r="OAG4" s="1371"/>
      <c r="OAH4" s="1371"/>
      <c r="OAI4" s="1371"/>
      <c r="OAJ4" s="1371"/>
      <c r="OAK4" s="1371"/>
      <c r="OAL4" s="1371"/>
      <c r="OAM4" s="1371"/>
      <c r="OAN4" s="1371"/>
      <c r="OAO4" s="1371"/>
      <c r="OAP4" s="1371"/>
      <c r="OAQ4" s="1371"/>
      <c r="OAR4" s="1371"/>
      <c r="OAS4" s="1371"/>
      <c r="OAT4" s="1371"/>
      <c r="OAU4" s="1371"/>
      <c r="OAV4" s="1371"/>
      <c r="OAW4" s="1371"/>
      <c r="OAX4" s="1371"/>
      <c r="OAY4" s="1371"/>
      <c r="OAZ4" s="1371"/>
      <c r="OBA4" s="1371"/>
      <c r="OBB4" s="1371"/>
      <c r="OBC4" s="1371"/>
      <c r="OBD4" s="1371"/>
      <c r="OBE4" s="1371"/>
      <c r="OBF4" s="1371"/>
      <c r="OBG4" s="1371"/>
      <c r="OBH4" s="1371"/>
      <c r="OBI4" s="1371"/>
      <c r="OBJ4" s="1371"/>
      <c r="OBK4" s="1371"/>
      <c r="OBL4" s="1371"/>
      <c r="OBM4" s="1371"/>
      <c r="OBN4" s="1371"/>
      <c r="OBO4" s="1371"/>
      <c r="OBP4" s="1371"/>
      <c r="OBQ4" s="1371"/>
      <c r="OBR4" s="1371"/>
      <c r="OBS4" s="1371"/>
      <c r="OBT4" s="1371"/>
      <c r="OBU4" s="1371"/>
      <c r="OBV4" s="1371"/>
      <c r="OBW4" s="1371"/>
      <c r="OBX4" s="1371"/>
      <c r="OBY4" s="1371"/>
      <c r="OBZ4" s="1371"/>
      <c r="OCA4" s="1371"/>
      <c r="OCB4" s="1371"/>
      <c r="OCC4" s="1371"/>
      <c r="OCD4" s="1371"/>
      <c r="OCE4" s="1371"/>
      <c r="OCF4" s="1371"/>
      <c r="OCG4" s="1371"/>
      <c r="OCH4" s="1371"/>
      <c r="OCI4" s="1371"/>
      <c r="OCJ4" s="1371"/>
      <c r="OCK4" s="1371"/>
      <c r="OCL4" s="1371"/>
      <c r="OCM4" s="1371"/>
      <c r="OCN4" s="1371"/>
      <c r="OCO4" s="1371"/>
      <c r="OCP4" s="1371"/>
      <c r="OCQ4" s="1371"/>
      <c r="OCR4" s="1371"/>
      <c r="OCS4" s="1371"/>
      <c r="OCT4" s="1371"/>
      <c r="OCU4" s="1371"/>
      <c r="OCV4" s="1371"/>
      <c r="OCW4" s="1371"/>
      <c r="OCX4" s="1371"/>
      <c r="OCY4" s="1371"/>
      <c r="OCZ4" s="1371"/>
      <c r="ODA4" s="1371"/>
      <c r="ODB4" s="1371"/>
      <c r="ODC4" s="1371"/>
      <c r="ODD4" s="1371"/>
      <c r="ODE4" s="1371"/>
      <c r="ODF4" s="1371"/>
      <c r="ODG4" s="1371"/>
      <c r="ODH4" s="1371"/>
      <c r="ODI4" s="1371"/>
      <c r="ODJ4" s="1371"/>
      <c r="ODK4" s="1371"/>
      <c r="ODL4" s="1371"/>
      <c r="ODM4" s="1371"/>
      <c r="ODN4" s="1371"/>
      <c r="ODO4" s="1371"/>
      <c r="ODP4" s="1371"/>
      <c r="ODQ4" s="1371"/>
      <c r="ODR4" s="1371"/>
      <c r="ODS4" s="1371"/>
      <c r="ODT4" s="1371"/>
      <c r="ODU4" s="1371"/>
      <c r="ODV4" s="1371"/>
      <c r="ODW4" s="1371"/>
      <c r="ODX4" s="1371"/>
      <c r="ODY4" s="1371"/>
      <c r="ODZ4" s="1371"/>
      <c r="OEA4" s="1371"/>
      <c r="OEB4" s="1371"/>
      <c r="OEC4" s="1371"/>
      <c r="OED4" s="1371"/>
      <c r="OEE4" s="1371"/>
      <c r="OEF4" s="1371"/>
      <c r="OEG4" s="1371"/>
      <c r="OEH4" s="1371"/>
      <c r="OEI4" s="1371"/>
      <c r="OEJ4" s="1371"/>
      <c r="OEK4" s="1371"/>
      <c r="OEL4" s="1371"/>
      <c r="OEM4" s="1371"/>
      <c r="OEN4" s="1371"/>
      <c r="OEO4" s="1371"/>
      <c r="OEP4" s="1371"/>
      <c r="OEQ4" s="1371"/>
      <c r="OER4" s="1371"/>
      <c r="OES4" s="1371"/>
      <c r="OET4" s="1371"/>
      <c r="OEU4" s="1371"/>
      <c r="OEV4" s="1371"/>
      <c r="OEW4" s="1371"/>
      <c r="OEX4" s="1371"/>
      <c r="OEY4" s="1371"/>
      <c r="OEZ4" s="1371"/>
      <c r="OFA4" s="1371"/>
      <c r="OFB4" s="1371"/>
      <c r="OFC4" s="1371"/>
      <c r="OFD4" s="1371"/>
      <c r="OFE4" s="1371"/>
      <c r="OFF4" s="1371"/>
      <c r="OFG4" s="1371"/>
      <c r="OFH4" s="1371"/>
      <c r="OFI4" s="1371"/>
      <c r="OFJ4" s="1371"/>
      <c r="OFK4" s="1371"/>
      <c r="OFL4" s="1371"/>
      <c r="OFM4" s="1371"/>
      <c r="OFN4" s="1371"/>
      <c r="OFO4" s="1371"/>
      <c r="OFP4" s="1371"/>
      <c r="OFQ4" s="1371"/>
      <c r="OFR4" s="1371"/>
      <c r="OFS4" s="1371"/>
      <c r="OFT4" s="1371"/>
      <c r="OFU4" s="1371"/>
      <c r="OFV4" s="1371"/>
      <c r="OFW4" s="1371"/>
      <c r="OFX4" s="1371"/>
      <c r="OFY4" s="1371"/>
      <c r="OFZ4" s="1371"/>
      <c r="OGA4" s="1371"/>
      <c r="OGB4" s="1371"/>
      <c r="OGC4" s="1371"/>
      <c r="OGD4" s="1371"/>
      <c r="OGE4" s="1371"/>
      <c r="OGF4" s="1371"/>
      <c r="OGG4" s="1371"/>
      <c r="OGH4" s="1371"/>
      <c r="OGI4" s="1371"/>
      <c r="OGJ4" s="1371"/>
      <c r="OGK4" s="1371"/>
      <c r="OGL4" s="1371"/>
      <c r="OGM4" s="1371"/>
      <c r="OGN4" s="1371"/>
      <c r="OGO4" s="1371"/>
      <c r="OGP4" s="1371"/>
      <c r="OGQ4" s="1371"/>
      <c r="OGR4" s="1371"/>
      <c r="OGS4" s="1371"/>
      <c r="OGT4" s="1371"/>
      <c r="OGU4" s="1371"/>
      <c r="OGV4" s="1371"/>
      <c r="OGW4" s="1371"/>
      <c r="OGX4" s="1371"/>
      <c r="OGY4" s="1371"/>
      <c r="OGZ4" s="1371"/>
      <c r="OHA4" s="1371"/>
      <c r="OHB4" s="1371"/>
      <c r="OHC4" s="1371"/>
      <c r="OHD4" s="1371"/>
      <c r="OHE4" s="1371"/>
      <c r="OHF4" s="1371"/>
      <c r="OHG4" s="1371"/>
      <c r="OHH4" s="1371"/>
      <c r="OHI4" s="1371"/>
      <c r="OHJ4" s="1371"/>
      <c r="OHK4" s="1371"/>
      <c r="OHL4" s="1371"/>
      <c r="OHM4" s="1371"/>
      <c r="OHN4" s="1371"/>
      <c r="OHO4" s="1371"/>
      <c r="OHP4" s="1371"/>
      <c r="OHQ4" s="1371"/>
      <c r="OHR4" s="1371"/>
      <c r="OHS4" s="1371"/>
      <c r="OHT4" s="1371"/>
      <c r="OHU4" s="1371"/>
      <c r="OHV4" s="1371"/>
      <c r="OHW4" s="1371"/>
      <c r="OHX4" s="1371"/>
      <c r="OHY4" s="1371"/>
      <c r="OHZ4" s="1371"/>
      <c r="OIA4" s="1371"/>
      <c r="OIB4" s="1371"/>
      <c r="OIC4" s="1371"/>
      <c r="OID4" s="1371"/>
      <c r="OIE4" s="1371"/>
      <c r="OIF4" s="1371"/>
      <c r="OIG4" s="1371"/>
      <c r="OIH4" s="1371"/>
      <c r="OII4" s="1371"/>
      <c r="OIJ4" s="1371"/>
      <c r="OIK4" s="1371"/>
      <c r="OIL4" s="1371"/>
      <c r="OIM4" s="1371"/>
      <c r="OIN4" s="1371"/>
      <c r="OIO4" s="1371"/>
      <c r="OIP4" s="1371"/>
      <c r="OIQ4" s="1371"/>
      <c r="OIR4" s="1371"/>
      <c r="OIS4" s="1371"/>
      <c r="OIT4" s="1371"/>
      <c r="OIU4" s="1371"/>
      <c r="OIV4" s="1371"/>
      <c r="OIW4" s="1371"/>
      <c r="OIX4" s="1371"/>
      <c r="OIY4" s="1371"/>
      <c r="OIZ4" s="1371"/>
      <c r="OJA4" s="1371"/>
      <c r="OJB4" s="1371"/>
      <c r="OJC4" s="1371"/>
      <c r="OJD4" s="1371"/>
      <c r="OJE4" s="1371"/>
      <c r="OJF4" s="1371"/>
      <c r="OJG4" s="1371"/>
      <c r="OJH4" s="1371"/>
      <c r="OJI4" s="1371"/>
      <c r="OJJ4" s="1371"/>
      <c r="OJK4" s="1371"/>
      <c r="OJL4" s="1371"/>
      <c r="OJM4" s="1371"/>
      <c r="OJN4" s="1371"/>
      <c r="OJO4" s="1371"/>
      <c r="OJP4" s="1371"/>
      <c r="OJQ4" s="1371"/>
      <c r="OJR4" s="1371"/>
      <c r="OJS4" s="1371"/>
      <c r="OJT4" s="1371"/>
      <c r="OJU4" s="1371"/>
      <c r="OJV4" s="1371"/>
      <c r="OJW4" s="1371"/>
      <c r="OJX4" s="1371"/>
      <c r="OJY4" s="1371"/>
      <c r="OJZ4" s="1371"/>
      <c r="OKA4" s="1371"/>
      <c r="OKB4" s="1371"/>
      <c r="OKC4" s="1371"/>
      <c r="OKD4" s="1371"/>
      <c r="OKE4" s="1371"/>
      <c r="OKF4" s="1371"/>
      <c r="OKG4" s="1371"/>
      <c r="OKH4" s="1371"/>
      <c r="OKI4" s="1371"/>
      <c r="OKJ4" s="1371"/>
      <c r="OKK4" s="1371"/>
      <c r="OKL4" s="1371"/>
      <c r="OKM4" s="1371"/>
      <c r="OKN4" s="1371"/>
      <c r="OKO4" s="1371"/>
      <c r="OKP4" s="1371"/>
      <c r="OKQ4" s="1371"/>
      <c r="OKR4" s="1371"/>
      <c r="OKS4" s="1371"/>
      <c r="OKT4" s="1371"/>
      <c r="OKU4" s="1371"/>
      <c r="OKV4" s="1371"/>
      <c r="OKW4" s="1371"/>
      <c r="OKX4" s="1371"/>
      <c r="OKY4" s="1371"/>
      <c r="OKZ4" s="1371"/>
      <c r="OLA4" s="1371"/>
      <c r="OLB4" s="1371"/>
      <c r="OLC4" s="1371"/>
      <c r="OLD4" s="1371"/>
      <c r="OLE4" s="1371"/>
      <c r="OLF4" s="1371"/>
      <c r="OLG4" s="1371"/>
      <c r="OLH4" s="1371"/>
      <c r="OLI4" s="1371"/>
      <c r="OLJ4" s="1371"/>
      <c r="OLK4" s="1371"/>
      <c r="OLL4" s="1371"/>
      <c r="OLM4" s="1371"/>
      <c r="OLN4" s="1371"/>
      <c r="OLO4" s="1371"/>
      <c r="OLP4" s="1371"/>
      <c r="OLQ4" s="1371"/>
      <c r="OLR4" s="1371"/>
      <c r="OLS4" s="1371"/>
      <c r="OLT4" s="1371"/>
      <c r="OLU4" s="1371"/>
      <c r="OLV4" s="1371"/>
      <c r="OLW4" s="1371"/>
      <c r="OLX4" s="1371"/>
      <c r="OLY4" s="1371"/>
      <c r="OLZ4" s="1371"/>
      <c r="OMA4" s="1371"/>
      <c r="OMB4" s="1371"/>
      <c r="OMC4" s="1371"/>
      <c r="OMD4" s="1371"/>
      <c r="OME4" s="1371"/>
      <c r="OMF4" s="1371"/>
      <c r="OMG4" s="1371"/>
      <c r="OMH4" s="1371"/>
      <c r="OMI4" s="1371"/>
      <c r="OMJ4" s="1371"/>
      <c r="OMK4" s="1371"/>
      <c r="OML4" s="1371"/>
      <c r="OMM4" s="1371"/>
      <c r="OMN4" s="1371"/>
      <c r="OMO4" s="1371"/>
      <c r="OMP4" s="1371"/>
      <c r="OMQ4" s="1371"/>
      <c r="OMR4" s="1371"/>
      <c r="OMS4" s="1371"/>
      <c r="OMT4" s="1371"/>
      <c r="OMU4" s="1371"/>
      <c r="OMV4" s="1371"/>
      <c r="OMW4" s="1371"/>
      <c r="OMX4" s="1371"/>
      <c r="OMY4" s="1371"/>
      <c r="OMZ4" s="1371"/>
      <c r="ONA4" s="1371"/>
      <c r="ONB4" s="1371"/>
      <c r="ONC4" s="1371"/>
      <c r="OND4" s="1371"/>
      <c r="ONE4" s="1371"/>
      <c r="ONF4" s="1371"/>
      <c r="ONG4" s="1371"/>
      <c r="ONH4" s="1371"/>
      <c r="ONI4" s="1371"/>
      <c r="ONJ4" s="1371"/>
      <c r="ONK4" s="1371"/>
      <c r="ONL4" s="1371"/>
      <c r="ONM4" s="1371"/>
      <c r="ONN4" s="1371"/>
      <c r="ONO4" s="1371"/>
      <c r="ONP4" s="1371"/>
      <c r="ONQ4" s="1371"/>
      <c r="ONR4" s="1371"/>
      <c r="ONS4" s="1371"/>
      <c r="ONT4" s="1371"/>
      <c r="ONU4" s="1371"/>
      <c r="ONV4" s="1371"/>
      <c r="ONW4" s="1371"/>
      <c r="ONX4" s="1371"/>
      <c r="ONY4" s="1371"/>
      <c r="ONZ4" s="1371"/>
      <c r="OOA4" s="1371"/>
      <c r="OOB4" s="1371"/>
      <c r="OOC4" s="1371"/>
      <c r="OOD4" s="1371"/>
      <c r="OOE4" s="1371"/>
      <c r="OOF4" s="1371"/>
      <c r="OOG4" s="1371"/>
      <c r="OOH4" s="1371"/>
      <c r="OOI4" s="1371"/>
      <c r="OOJ4" s="1371"/>
      <c r="OOK4" s="1371"/>
      <c r="OOL4" s="1371"/>
      <c r="OOM4" s="1371"/>
      <c r="OON4" s="1371"/>
      <c r="OOO4" s="1371"/>
      <c r="OOP4" s="1371"/>
      <c r="OOQ4" s="1371"/>
      <c r="OOR4" s="1371"/>
      <c r="OOS4" s="1371"/>
      <c r="OOT4" s="1371"/>
      <c r="OOU4" s="1371"/>
      <c r="OOV4" s="1371"/>
      <c r="OOW4" s="1371"/>
      <c r="OOX4" s="1371"/>
      <c r="OOY4" s="1371"/>
      <c r="OOZ4" s="1371"/>
      <c r="OPA4" s="1371"/>
      <c r="OPB4" s="1371"/>
      <c r="OPC4" s="1371"/>
      <c r="OPD4" s="1371"/>
      <c r="OPE4" s="1371"/>
      <c r="OPF4" s="1371"/>
      <c r="OPG4" s="1371"/>
      <c r="OPH4" s="1371"/>
      <c r="OPI4" s="1371"/>
      <c r="OPJ4" s="1371"/>
      <c r="OPK4" s="1371"/>
      <c r="OPL4" s="1371"/>
      <c r="OPM4" s="1371"/>
      <c r="OPN4" s="1371"/>
      <c r="OPO4" s="1371"/>
      <c r="OPP4" s="1371"/>
      <c r="OPQ4" s="1371"/>
      <c r="OPR4" s="1371"/>
      <c r="OPS4" s="1371"/>
      <c r="OPT4" s="1371"/>
      <c r="OPU4" s="1371"/>
      <c r="OPV4" s="1371"/>
      <c r="OPW4" s="1371"/>
      <c r="OPX4" s="1371"/>
      <c r="OPY4" s="1371"/>
      <c r="OPZ4" s="1371"/>
      <c r="OQA4" s="1371"/>
      <c r="OQB4" s="1371"/>
      <c r="OQC4" s="1371"/>
      <c r="OQD4" s="1371"/>
      <c r="OQE4" s="1371"/>
      <c r="OQF4" s="1371"/>
      <c r="OQG4" s="1371"/>
      <c r="OQH4" s="1371"/>
      <c r="OQI4" s="1371"/>
      <c r="OQJ4" s="1371"/>
      <c r="OQK4" s="1371"/>
      <c r="OQL4" s="1371"/>
      <c r="OQM4" s="1371"/>
      <c r="OQN4" s="1371"/>
      <c r="OQO4" s="1371"/>
      <c r="OQP4" s="1371"/>
      <c r="OQQ4" s="1371"/>
      <c r="OQR4" s="1371"/>
      <c r="OQS4" s="1371"/>
      <c r="OQT4" s="1371"/>
      <c r="OQU4" s="1371"/>
      <c r="OQV4" s="1371"/>
      <c r="OQW4" s="1371"/>
      <c r="OQX4" s="1371"/>
      <c r="OQY4" s="1371"/>
      <c r="OQZ4" s="1371"/>
      <c r="ORA4" s="1371"/>
      <c r="ORB4" s="1371"/>
      <c r="ORC4" s="1371"/>
      <c r="ORD4" s="1371"/>
      <c r="ORE4" s="1371"/>
      <c r="ORF4" s="1371"/>
      <c r="ORG4" s="1371"/>
      <c r="ORH4" s="1371"/>
      <c r="ORI4" s="1371"/>
      <c r="ORJ4" s="1371"/>
      <c r="ORK4" s="1371"/>
      <c r="ORL4" s="1371"/>
      <c r="ORM4" s="1371"/>
      <c r="ORN4" s="1371"/>
      <c r="ORO4" s="1371"/>
      <c r="ORP4" s="1371"/>
      <c r="ORQ4" s="1371"/>
      <c r="ORR4" s="1371"/>
      <c r="ORS4" s="1371"/>
      <c r="ORT4" s="1371"/>
      <c r="ORU4" s="1371"/>
      <c r="ORV4" s="1371"/>
      <c r="ORW4" s="1371"/>
      <c r="ORX4" s="1371"/>
      <c r="ORY4" s="1371"/>
      <c r="ORZ4" s="1371"/>
      <c r="OSA4" s="1371"/>
      <c r="OSB4" s="1371"/>
      <c r="OSC4" s="1371"/>
      <c r="OSD4" s="1371"/>
      <c r="OSE4" s="1371"/>
      <c r="OSF4" s="1371"/>
      <c r="OSG4" s="1371"/>
      <c r="OSH4" s="1371"/>
      <c r="OSI4" s="1371"/>
      <c r="OSJ4" s="1371"/>
      <c r="OSK4" s="1371"/>
      <c r="OSL4" s="1371"/>
      <c r="OSM4" s="1371"/>
      <c r="OSN4" s="1371"/>
      <c r="OSO4" s="1371"/>
      <c r="OSP4" s="1371"/>
      <c r="OSQ4" s="1371"/>
      <c r="OSR4" s="1371"/>
      <c r="OSS4" s="1371"/>
      <c r="OST4" s="1371"/>
      <c r="OSU4" s="1371"/>
      <c r="OSV4" s="1371"/>
      <c r="OSW4" s="1371"/>
      <c r="OSX4" s="1371"/>
      <c r="OSY4" s="1371"/>
      <c r="OSZ4" s="1371"/>
      <c r="OTA4" s="1371"/>
      <c r="OTB4" s="1371"/>
      <c r="OTC4" s="1371"/>
      <c r="OTD4" s="1371"/>
      <c r="OTE4" s="1371"/>
      <c r="OTF4" s="1371"/>
      <c r="OTG4" s="1371"/>
      <c r="OTH4" s="1371"/>
      <c r="OTI4" s="1371"/>
      <c r="OTJ4" s="1371"/>
      <c r="OTK4" s="1371"/>
      <c r="OTL4" s="1371"/>
      <c r="OTM4" s="1371"/>
      <c r="OTN4" s="1371"/>
      <c r="OTO4" s="1371"/>
      <c r="OTP4" s="1371"/>
      <c r="OTQ4" s="1371"/>
      <c r="OTR4" s="1371"/>
      <c r="OTS4" s="1371"/>
      <c r="OTT4" s="1371"/>
      <c r="OTU4" s="1371"/>
      <c r="OTV4" s="1371"/>
      <c r="OTW4" s="1371"/>
      <c r="OTX4" s="1371"/>
      <c r="OTY4" s="1371"/>
      <c r="OTZ4" s="1371"/>
      <c r="OUA4" s="1371"/>
      <c r="OUB4" s="1371"/>
      <c r="OUC4" s="1371"/>
      <c r="OUD4" s="1371"/>
      <c r="OUE4" s="1371"/>
      <c r="OUF4" s="1371"/>
      <c r="OUG4" s="1371"/>
      <c r="OUH4" s="1371"/>
      <c r="OUI4" s="1371"/>
      <c r="OUJ4" s="1371"/>
      <c r="OUK4" s="1371"/>
      <c r="OUL4" s="1371"/>
      <c r="OUM4" s="1371"/>
      <c r="OUN4" s="1371"/>
      <c r="OUO4" s="1371"/>
      <c r="OUP4" s="1371"/>
      <c r="OUQ4" s="1371"/>
      <c r="OUR4" s="1371"/>
      <c r="OUS4" s="1371"/>
      <c r="OUT4" s="1371"/>
      <c r="OUU4" s="1371"/>
      <c r="OUV4" s="1371"/>
      <c r="OUW4" s="1371"/>
      <c r="OUX4" s="1371"/>
      <c r="OUY4" s="1371"/>
      <c r="OUZ4" s="1371"/>
      <c r="OVA4" s="1371"/>
      <c r="OVB4" s="1371"/>
      <c r="OVC4" s="1371"/>
      <c r="OVD4" s="1371"/>
      <c r="OVE4" s="1371"/>
      <c r="OVF4" s="1371"/>
      <c r="OVG4" s="1371"/>
      <c r="OVH4" s="1371"/>
      <c r="OVI4" s="1371"/>
      <c r="OVJ4" s="1371"/>
      <c r="OVK4" s="1371"/>
      <c r="OVL4" s="1371"/>
      <c r="OVM4" s="1371"/>
      <c r="OVN4" s="1371"/>
      <c r="OVO4" s="1371"/>
      <c r="OVP4" s="1371"/>
      <c r="OVQ4" s="1371"/>
      <c r="OVR4" s="1371"/>
      <c r="OVS4" s="1371"/>
      <c r="OVT4" s="1371"/>
      <c r="OVU4" s="1371"/>
      <c r="OVV4" s="1371"/>
      <c r="OVW4" s="1371"/>
      <c r="OVX4" s="1371"/>
      <c r="OVY4" s="1371"/>
      <c r="OVZ4" s="1371"/>
      <c r="OWA4" s="1371"/>
      <c r="OWB4" s="1371"/>
      <c r="OWC4" s="1371"/>
      <c r="OWD4" s="1371"/>
      <c r="OWE4" s="1371"/>
      <c r="OWF4" s="1371"/>
      <c r="OWG4" s="1371"/>
      <c r="OWH4" s="1371"/>
      <c r="OWI4" s="1371"/>
      <c r="OWJ4" s="1371"/>
      <c r="OWK4" s="1371"/>
      <c r="OWL4" s="1371"/>
      <c r="OWM4" s="1371"/>
      <c r="OWN4" s="1371"/>
      <c r="OWO4" s="1371"/>
      <c r="OWP4" s="1371"/>
      <c r="OWQ4" s="1371"/>
      <c r="OWR4" s="1371"/>
      <c r="OWS4" s="1371"/>
      <c r="OWT4" s="1371"/>
      <c r="OWU4" s="1371"/>
      <c r="OWV4" s="1371"/>
      <c r="OWW4" s="1371"/>
      <c r="OWX4" s="1371"/>
      <c r="OWY4" s="1371"/>
      <c r="OWZ4" s="1371"/>
      <c r="OXA4" s="1371"/>
      <c r="OXB4" s="1371"/>
      <c r="OXC4" s="1371"/>
      <c r="OXD4" s="1371"/>
      <c r="OXE4" s="1371"/>
      <c r="OXF4" s="1371"/>
      <c r="OXG4" s="1371"/>
      <c r="OXH4" s="1371"/>
      <c r="OXI4" s="1371"/>
      <c r="OXJ4" s="1371"/>
      <c r="OXK4" s="1371"/>
      <c r="OXL4" s="1371"/>
      <c r="OXM4" s="1371"/>
      <c r="OXN4" s="1371"/>
      <c r="OXO4" s="1371"/>
      <c r="OXP4" s="1371"/>
      <c r="OXQ4" s="1371"/>
      <c r="OXR4" s="1371"/>
      <c r="OXS4" s="1371"/>
      <c r="OXT4" s="1371"/>
      <c r="OXU4" s="1371"/>
      <c r="OXV4" s="1371"/>
      <c r="OXW4" s="1371"/>
      <c r="OXX4" s="1371"/>
      <c r="OXY4" s="1371"/>
      <c r="OXZ4" s="1371"/>
      <c r="OYA4" s="1371"/>
      <c r="OYB4" s="1371"/>
      <c r="OYC4" s="1371"/>
      <c r="OYD4" s="1371"/>
      <c r="OYE4" s="1371"/>
      <c r="OYF4" s="1371"/>
      <c r="OYG4" s="1371"/>
      <c r="OYH4" s="1371"/>
      <c r="OYI4" s="1371"/>
      <c r="OYJ4" s="1371"/>
      <c r="OYK4" s="1371"/>
      <c r="OYL4" s="1371"/>
      <c r="OYM4" s="1371"/>
      <c r="OYN4" s="1371"/>
      <c r="OYO4" s="1371"/>
      <c r="OYP4" s="1371"/>
      <c r="OYQ4" s="1371"/>
      <c r="OYR4" s="1371"/>
      <c r="OYS4" s="1371"/>
      <c r="OYT4" s="1371"/>
      <c r="OYU4" s="1371"/>
      <c r="OYV4" s="1371"/>
      <c r="OYW4" s="1371"/>
      <c r="OYX4" s="1371"/>
      <c r="OYY4" s="1371"/>
      <c r="OYZ4" s="1371"/>
      <c r="OZA4" s="1371"/>
      <c r="OZB4" s="1371"/>
      <c r="OZC4" s="1371"/>
      <c r="OZD4" s="1371"/>
      <c r="OZE4" s="1371"/>
      <c r="OZF4" s="1371"/>
      <c r="OZG4" s="1371"/>
      <c r="OZH4" s="1371"/>
      <c r="OZI4" s="1371"/>
      <c r="OZJ4" s="1371"/>
      <c r="OZK4" s="1371"/>
      <c r="OZL4" s="1371"/>
      <c r="OZM4" s="1371"/>
      <c r="OZN4" s="1371"/>
      <c r="OZO4" s="1371"/>
      <c r="OZP4" s="1371"/>
      <c r="OZQ4" s="1371"/>
      <c r="OZR4" s="1371"/>
      <c r="OZS4" s="1371"/>
      <c r="OZT4" s="1371"/>
      <c r="OZU4" s="1371"/>
      <c r="OZV4" s="1371"/>
      <c r="OZW4" s="1371"/>
      <c r="OZX4" s="1371"/>
      <c r="OZY4" s="1371"/>
      <c r="OZZ4" s="1371"/>
      <c r="PAA4" s="1371"/>
      <c r="PAB4" s="1371"/>
      <c r="PAC4" s="1371"/>
      <c r="PAD4" s="1371"/>
      <c r="PAE4" s="1371"/>
      <c r="PAF4" s="1371"/>
      <c r="PAG4" s="1371"/>
      <c r="PAH4" s="1371"/>
      <c r="PAI4" s="1371"/>
      <c r="PAJ4" s="1371"/>
      <c r="PAK4" s="1371"/>
      <c r="PAL4" s="1371"/>
      <c r="PAM4" s="1371"/>
      <c r="PAN4" s="1371"/>
      <c r="PAO4" s="1371"/>
      <c r="PAP4" s="1371"/>
      <c r="PAQ4" s="1371"/>
      <c r="PAR4" s="1371"/>
      <c r="PAS4" s="1371"/>
      <c r="PAT4" s="1371"/>
      <c r="PAU4" s="1371"/>
      <c r="PAV4" s="1371"/>
      <c r="PAW4" s="1371"/>
      <c r="PAX4" s="1371"/>
      <c r="PAY4" s="1371"/>
      <c r="PAZ4" s="1371"/>
      <c r="PBA4" s="1371"/>
      <c r="PBB4" s="1371"/>
      <c r="PBC4" s="1371"/>
      <c r="PBD4" s="1371"/>
      <c r="PBE4" s="1371"/>
      <c r="PBF4" s="1371"/>
      <c r="PBG4" s="1371"/>
      <c r="PBH4" s="1371"/>
      <c r="PBI4" s="1371"/>
      <c r="PBJ4" s="1371"/>
      <c r="PBK4" s="1371"/>
      <c r="PBL4" s="1371"/>
      <c r="PBM4" s="1371"/>
      <c r="PBN4" s="1371"/>
      <c r="PBO4" s="1371"/>
      <c r="PBP4" s="1371"/>
      <c r="PBQ4" s="1371"/>
      <c r="PBR4" s="1371"/>
      <c r="PBS4" s="1371"/>
      <c r="PBT4" s="1371"/>
      <c r="PBU4" s="1371"/>
      <c r="PBV4" s="1371"/>
      <c r="PBW4" s="1371"/>
      <c r="PBX4" s="1371"/>
      <c r="PBY4" s="1371"/>
      <c r="PBZ4" s="1371"/>
      <c r="PCA4" s="1371"/>
      <c r="PCB4" s="1371"/>
      <c r="PCC4" s="1371"/>
      <c r="PCD4" s="1371"/>
      <c r="PCE4" s="1371"/>
      <c r="PCF4" s="1371"/>
      <c r="PCG4" s="1371"/>
      <c r="PCH4" s="1371"/>
      <c r="PCI4" s="1371"/>
      <c r="PCJ4" s="1371"/>
      <c r="PCK4" s="1371"/>
      <c r="PCL4" s="1371"/>
      <c r="PCM4" s="1371"/>
      <c r="PCN4" s="1371"/>
      <c r="PCO4" s="1371"/>
      <c r="PCP4" s="1371"/>
      <c r="PCQ4" s="1371"/>
      <c r="PCR4" s="1371"/>
      <c r="PCS4" s="1371"/>
      <c r="PCT4" s="1371"/>
      <c r="PCU4" s="1371"/>
      <c r="PCV4" s="1371"/>
      <c r="PCW4" s="1371"/>
      <c r="PCX4" s="1371"/>
      <c r="PCY4" s="1371"/>
      <c r="PCZ4" s="1371"/>
      <c r="PDA4" s="1371"/>
      <c r="PDB4" s="1371"/>
      <c r="PDC4" s="1371"/>
      <c r="PDD4" s="1371"/>
      <c r="PDE4" s="1371"/>
      <c r="PDF4" s="1371"/>
      <c r="PDG4" s="1371"/>
      <c r="PDH4" s="1371"/>
      <c r="PDI4" s="1371"/>
      <c r="PDJ4" s="1371"/>
      <c r="PDK4" s="1371"/>
      <c r="PDL4" s="1371"/>
      <c r="PDM4" s="1371"/>
      <c r="PDN4" s="1371"/>
      <c r="PDO4" s="1371"/>
      <c r="PDP4" s="1371"/>
      <c r="PDQ4" s="1371"/>
      <c r="PDR4" s="1371"/>
      <c r="PDS4" s="1371"/>
      <c r="PDT4" s="1371"/>
      <c r="PDU4" s="1371"/>
      <c r="PDV4" s="1371"/>
      <c r="PDW4" s="1371"/>
      <c r="PDX4" s="1371"/>
      <c r="PDY4" s="1371"/>
      <c r="PDZ4" s="1371"/>
      <c r="PEA4" s="1371"/>
      <c r="PEB4" s="1371"/>
      <c r="PEC4" s="1371"/>
      <c r="PED4" s="1371"/>
      <c r="PEE4" s="1371"/>
      <c r="PEF4" s="1371"/>
      <c r="PEG4" s="1371"/>
      <c r="PEH4" s="1371"/>
      <c r="PEI4" s="1371"/>
      <c r="PEJ4" s="1371"/>
      <c r="PEK4" s="1371"/>
      <c r="PEL4" s="1371"/>
      <c r="PEM4" s="1371"/>
      <c r="PEN4" s="1371"/>
      <c r="PEO4" s="1371"/>
      <c r="PEP4" s="1371"/>
      <c r="PEQ4" s="1371"/>
      <c r="PER4" s="1371"/>
      <c r="PES4" s="1371"/>
      <c r="PET4" s="1371"/>
      <c r="PEU4" s="1371"/>
      <c r="PEV4" s="1371"/>
      <c r="PEW4" s="1371"/>
      <c r="PEX4" s="1371"/>
      <c r="PEY4" s="1371"/>
      <c r="PEZ4" s="1371"/>
      <c r="PFA4" s="1371"/>
      <c r="PFB4" s="1371"/>
      <c r="PFC4" s="1371"/>
      <c r="PFD4" s="1371"/>
      <c r="PFE4" s="1371"/>
      <c r="PFF4" s="1371"/>
      <c r="PFG4" s="1371"/>
      <c r="PFH4" s="1371"/>
      <c r="PFI4" s="1371"/>
      <c r="PFJ4" s="1371"/>
      <c r="PFK4" s="1371"/>
      <c r="PFL4" s="1371"/>
      <c r="PFM4" s="1371"/>
      <c r="PFN4" s="1371"/>
      <c r="PFO4" s="1371"/>
      <c r="PFP4" s="1371"/>
      <c r="PFQ4" s="1371"/>
      <c r="PFR4" s="1371"/>
      <c r="PFS4" s="1371"/>
      <c r="PFT4" s="1371"/>
      <c r="PFU4" s="1371"/>
      <c r="PFV4" s="1371"/>
      <c r="PFW4" s="1371"/>
      <c r="PFX4" s="1371"/>
      <c r="PFY4" s="1371"/>
      <c r="PFZ4" s="1371"/>
      <c r="PGA4" s="1371"/>
      <c r="PGB4" s="1371"/>
      <c r="PGC4" s="1371"/>
      <c r="PGD4" s="1371"/>
      <c r="PGE4" s="1371"/>
      <c r="PGF4" s="1371"/>
      <c r="PGG4" s="1371"/>
      <c r="PGH4" s="1371"/>
      <c r="PGI4" s="1371"/>
      <c r="PGJ4" s="1371"/>
      <c r="PGK4" s="1371"/>
      <c r="PGL4" s="1371"/>
      <c r="PGM4" s="1371"/>
      <c r="PGN4" s="1371"/>
      <c r="PGO4" s="1371"/>
      <c r="PGP4" s="1371"/>
      <c r="PGQ4" s="1371"/>
      <c r="PGR4" s="1371"/>
      <c r="PGS4" s="1371"/>
      <c r="PGT4" s="1371"/>
      <c r="PGU4" s="1371"/>
      <c r="PGV4" s="1371"/>
      <c r="PGW4" s="1371"/>
      <c r="PGX4" s="1371"/>
      <c r="PGY4" s="1371"/>
      <c r="PGZ4" s="1371"/>
      <c r="PHA4" s="1371"/>
      <c r="PHB4" s="1371"/>
      <c r="PHC4" s="1371"/>
      <c r="PHD4" s="1371"/>
      <c r="PHE4" s="1371"/>
      <c r="PHF4" s="1371"/>
      <c r="PHG4" s="1371"/>
      <c r="PHH4" s="1371"/>
      <c r="PHI4" s="1371"/>
      <c r="PHJ4" s="1371"/>
      <c r="PHK4" s="1371"/>
      <c r="PHL4" s="1371"/>
      <c r="PHM4" s="1371"/>
      <c r="PHN4" s="1371"/>
      <c r="PHO4" s="1371"/>
      <c r="PHP4" s="1371"/>
      <c r="PHQ4" s="1371"/>
      <c r="PHR4" s="1371"/>
      <c r="PHS4" s="1371"/>
      <c r="PHT4" s="1371"/>
      <c r="PHU4" s="1371"/>
      <c r="PHV4" s="1371"/>
      <c r="PHW4" s="1371"/>
      <c r="PHX4" s="1371"/>
      <c r="PHY4" s="1371"/>
      <c r="PHZ4" s="1371"/>
      <c r="PIA4" s="1371"/>
      <c r="PIB4" s="1371"/>
      <c r="PIC4" s="1371"/>
      <c r="PID4" s="1371"/>
      <c r="PIE4" s="1371"/>
      <c r="PIF4" s="1371"/>
      <c r="PIG4" s="1371"/>
      <c r="PIH4" s="1371"/>
      <c r="PII4" s="1371"/>
      <c r="PIJ4" s="1371"/>
      <c r="PIK4" s="1371"/>
      <c r="PIL4" s="1371"/>
      <c r="PIM4" s="1371"/>
      <c r="PIN4" s="1371"/>
      <c r="PIO4" s="1371"/>
      <c r="PIP4" s="1371"/>
      <c r="PIQ4" s="1371"/>
      <c r="PIR4" s="1371"/>
      <c r="PIS4" s="1371"/>
      <c r="PIT4" s="1371"/>
      <c r="PIU4" s="1371"/>
      <c r="PIV4" s="1371"/>
      <c r="PIW4" s="1371"/>
      <c r="PIX4" s="1371"/>
      <c r="PIY4" s="1371"/>
      <c r="PIZ4" s="1371"/>
      <c r="PJA4" s="1371"/>
      <c r="PJB4" s="1371"/>
      <c r="PJC4" s="1371"/>
      <c r="PJD4" s="1371"/>
      <c r="PJE4" s="1371"/>
      <c r="PJF4" s="1371"/>
      <c r="PJG4" s="1371"/>
      <c r="PJH4" s="1371"/>
      <c r="PJI4" s="1371"/>
      <c r="PJJ4" s="1371"/>
      <c r="PJK4" s="1371"/>
      <c r="PJL4" s="1371"/>
      <c r="PJM4" s="1371"/>
      <c r="PJN4" s="1371"/>
      <c r="PJO4" s="1371"/>
      <c r="PJP4" s="1371"/>
      <c r="PJQ4" s="1371"/>
      <c r="PJR4" s="1371"/>
      <c r="PJS4" s="1371"/>
      <c r="PJT4" s="1371"/>
      <c r="PJU4" s="1371"/>
      <c r="PJV4" s="1371"/>
      <c r="PJW4" s="1371"/>
      <c r="PJX4" s="1371"/>
      <c r="PJY4" s="1371"/>
      <c r="PJZ4" s="1371"/>
      <c r="PKA4" s="1371"/>
      <c r="PKB4" s="1371"/>
      <c r="PKC4" s="1371"/>
      <c r="PKD4" s="1371"/>
      <c r="PKE4" s="1371"/>
      <c r="PKF4" s="1371"/>
      <c r="PKG4" s="1371"/>
      <c r="PKH4" s="1371"/>
      <c r="PKI4" s="1371"/>
      <c r="PKJ4" s="1371"/>
      <c r="PKK4" s="1371"/>
      <c r="PKL4" s="1371"/>
      <c r="PKM4" s="1371"/>
      <c r="PKN4" s="1371"/>
      <c r="PKO4" s="1371"/>
      <c r="PKP4" s="1371"/>
      <c r="PKQ4" s="1371"/>
      <c r="PKR4" s="1371"/>
      <c r="PKS4" s="1371"/>
      <c r="PKT4" s="1371"/>
      <c r="PKU4" s="1371"/>
      <c r="PKV4" s="1371"/>
      <c r="PKW4" s="1371"/>
      <c r="PKX4" s="1371"/>
      <c r="PKY4" s="1371"/>
      <c r="PKZ4" s="1371"/>
      <c r="PLA4" s="1371"/>
      <c r="PLB4" s="1371"/>
      <c r="PLC4" s="1371"/>
      <c r="PLD4" s="1371"/>
      <c r="PLE4" s="1371"/>
      <c r="PLF4" s="1371"/>
      <c r="PLG4" s="1371"/>
      <c r="PLH4" s="1371"/>
      <c r="PLI4" s="1371"/>
      <c r="PLJ4" s="1371"/>
      <c r="PLK4" s="1371"/>
      <c r="PLL4" s="1371"/>
      <c r="PLM4" s="1371"/>
      <c r="PLN4" s="1371"/>
      <c r="PLO4" s="1371"/>
      <c r="PLP4" s="1371"/>
      <c r="PLQ4" s="1371"/>
      <c r="PLR4" s="1371"/>
      <c r="PLS4" s="1371"/>
      <c r="PLT4" s="1371"/>
      <c r="PLU4" s="1371"/>
      <c r="PLV4" s="1371"/>
      <c r="PLW4" s="1371"/>
      <c r="PLX4" s="1371"/>
      <c r="PLY4" s="1371"/>
      <c r="PLZ4" s="1371"/>
      <c r="PMA4" s="1371"/>
      <c r="PMB4" s="1371"/>
      <c r="PMC4" s="1371"/>
      <c r="PMD4" s="1371"/>
      <c r="PME4" s="1371"/>
      <c r="PMF4" s="1371"/>
      <c r="PMG4" s="1371"/>
      <c r="PMH4" s="1371"/>
      <c r="PMI4" s="1371"/>
      <c r="PMJ4" s="1371"/>
      <c r="PMK4" s="1371"/>
      <c r="PML4" s="1371"/>
      <c r="PMM4" s="1371"/>
      <c r="PMN4" s="1371"/>
      <c r="PMO4" s="1371"/>
      <c r="PMP4" s="1371"/>
      <c r="PMQ4" s="1371"/>
      <c r="PMR4" s="1371"/>
      <c r="PMS4" s="1371"/>
      <c r="PMT4" s="1371"/>
      <c r="PMU4" s="1371"/>
      <c r="PMV4" s="1371"/>
      <c r="PMW4" s="1371"/>
      <c r="PMX4" s="1371"/>
      <c r="PMY4" s="1371"/>
      <c r="PMZ4" s="1371"/>
      <c r="PNA4" s="1371"/>
      <c r="PNB4" s="1371"/>
      <c r="PNC4" s="1371"/>
      <c r="PND4" s="1371"/>
      <c r="PNE4" s="1371"/>
      <c r="PNF4" s="1371"/>
      <c r="PNG4" s="1371"/>
      <c r="PNH4" s="1371"/>
      <c r="PNI4" s="1371"/>
      <c r="PNJ4" s="1371"/>
      <c r="PNK4" s="1371"/>
      <c r="PNL4" s="1371"/>
      <c r="PNM4" s="1371"/>
      <c r="PNN4" s="1371"/>
      <c r="PNO4" s="1371"/>
      <c r="PNP4" s="1371"/>
      <c r="PNQ4" s="1371"/>
      <c r="PNR4" s="1371"/>
      <c r="PNS4" s="1371"/>
      <c r="PNT4" s="1371"/>
      <c r="PNU4" s="1371"/>
      <c r="PNV4" s="1371"/>
      <c r="PNW4" s="1371"/>
      <c r="PNX4" s="1371"/>
      <c r="PNY4" s="1371"/>
      <c r="PNZ4" s="1371"/>
      <c r="POA4" s="1371"/>
      <c r="POB4" s="1371"/>
      <c r="POC4" s="1371"/>
      <c r="POD4" s="1371"/>
      <c r="POE4" s="1371"/>
      <c r="POF4" s="1371"/>
      <c r="POG4" s="1371"/>
      <c r="POH4" s="1371"/>
      <c r="POI4" s="1371"/>
      <c r="POJ4" s="1371"/>
      <c r="POK4" s="1371"/>
      <c r="POL4" s="1371"/>
      <c r="POM4" s="1371"/>
      <c r="PON4" s="1371"/>
      <c r="POO4" s="1371"/>
      <c r="POP4" s="1371"/>
      <c r="POQ4" s="1371"/>
      <c r="POR4" s="1371"/>
      <c r="POS4" s="1371"/>
      <c r="POT4" s="1371"/>
      <c r="POU4" s="1371"/>
      <c r="POV4" s="1371"/>
      <c r="POW4" s="1371"/>
      <c r="POX4" s="1371"/>
      <c r="POY4" s="1371"/>
      <c r="POZ4" s="1371"/>
      <c r="PPA4" s="1371"/>
      <c r="PPB4" s="1371"/>
      <c r="PPC4" s="1371"/>
      <c r="PPD4" s="1371"/>
      <c r="PPE4" s="1371"/>
      <c r="PPF4" s="1371"/>
      <c r="PPG4" s="1371"/>
      <c r="PPH4" s="1371"/>
      <c r="PPI4" s="1371"/>
      <c r="PPJ4" s="1371"/>
      <c r="PPK4" s="1371"/>
      <c r="PPL4" s="1371"/>
      <c r="PPM4" s="1371"/>
      <c r="PPN4" s="1371"/>
      <c r="PPO4" s="1371"/>
      <c r="PPP4" s="1371"/>
      <c r="PPQ4" s="1371"/>
      <c r="PPR4" s="1371"/>
      <c r="PPS4" s="1371"/>
      <c r="PPT4" s="1371"/>
      <c r="PPU4" s="1371"/>
      <c r="PPV4" s="1371"/>
      <c r="PPW4" s="1371"/>
      <c r="PPX4" s="1371"/>
      <c r="PPY4" s="1371"/>
      <c r="PPZ4" s="1371"/>
      <c r="PQA4" s="1371"/>
      <c r="PQB4" s="1371"/>
      <c r="PQC4" s="1371"/>
      <c r="PQD4" s="1371"/>
      <c r="PQE4" s="1371"/>
      <c r="PQF4" s="1371"/>
      <c r="PQG4" s="1371"/>
      <c r="PQH4" s="1371"/>
      <c r="PQI4" s="1371"/>
      <c r="PQJ4" s="1371"/>
      <c r="PQK4" s="1371"/>
      <c r="PQL4" s="1371"/>
      <c r="PQM4" s="1371"/>
      <c r="PQN4" s="1371"/>
      <c r="PQO4" s="1371"/>
      <c r="PQP4" s="1371"/>
      <c r="PQQ4" s="1371"/>
      <c r="PQR4" s="1371"/>
      <c r="PQS4" s="1371"/>
      <c r="PQT4" s="1371"/>
      <c r="PQU4" s="1371"/>
      <c r="PQV4" s="1371"/>
      <c r="PQW4" s="1371"/>
      <c r="PQX4" s="1371"/>
      <c r="PQY4" s="1371"/>
      <c r="PQZ4" s="1371"/>
      <c r="PRA4" s="1371"/>
      <c r="PRB4" s="1371"/>
      <c r="PRC4" s="1371"/>
      <c r="PRD4" s="1371"/>
      <c r="PRE4" s="1371"/>
      <c r="PRF4" s="1371"/>
      <c r="PRG4" s="1371"/>
      <c r="PRH4" s="1371"/>
      <c r="PRI4" s="1371"/>
      <c r="PRJ4" s="1371"/>
      <c r="PRK4" s="1371"/>
      <c r="PRL4" s="1371"/>
      <c r="PRM4" s="1371"/>
      <c r="PRN4" s="1371"/>
      <c r="PRO4" s="1371"/>
      <c r="PRP4" s="1371"/>
      <c r="PRQ4" s="1371"/>
      <c r="PRR4" s="1371"/>
      <c r="PRS4" s="1371"/>
      <c r="PRT4" s="1371"/>
      <c r="PRU4" s="1371"/>
      <c r="PRV4" s="1371"/>
      <c r="PRW4" s="1371"/>
      <c r="PRX4" s="1371"/>
      <c r="PRY4" s="1371"/>
      <c r="PRZ4" s="1371"/>
      <c r="PSA4" s="1371"/>
      <c r="PSB4" s="1371"/>
      <c r="PSC4" s="1371"/>
      <c r="PSD4" s="1371"/>
      <c r="PSE4" s="1371"/>
      <c r="PSF4" s="1371"/>
      <c r="PSG4" s="1371"/>
      <c r="PSH4" s="1371"/>
      <c r="PSI4" s="1371"/>
      <c r="PSJ4" s="1371"/>
      <c r="PSK4" s="1371"/>
      <c r="PSL4" s="1371"/>
      <c r="PSM4" s="1371"/>
      <c r="PSN4" s="1371"/>
      <c r="PSO4" s="1371"/>
      <c r="PSP4" s="1371"/>
      <c r="PSQ4" s="1371"/>
      <c r="PSR4" s="1371"/>
      <c r="PSS4" s="1371"/>
      <c r="PST4" s="1371"/>
      <c r="PSU4" s="1371"/>
      <c r="PSV4" s="1371"/>
      <c r="PSW4" s="1371"/>
      <c r="PSX4" s="1371"/>
      <c r="PSY4" s="1371"/>
      <c r="PSZ4" s="1371"/>
      <c r="PTA4" s="1371"/>
      <c r="PTB4" s="1371"/>
      <c r="PTC4" s="1371"/>
      <c r="PTD4" s="1371"/>
      <c r="PTE4" s="1371"/>
      <c r="PTF4" s="1371"/>
      <c r="PTG4" s="1371"/>
      <c r="PTH4" s="1371"/>
      <c r="PTI4" s="1371"/>
      <c r="PTJ4" s="1371"/>
      <c r="PTK4" s="1371"/>
      <c r="PTL4" s="1371"/>
      <c r="PTM4" s="1371"/>
      <c r="PTN4" s="1371"/>
      <c r="PTO4" s="1371"/>
      <c r="PTP4" s="1371"/>
      <c r="PTQ4" s="1371"/>
      <c r="PTR4" s="1371"/>
      <c r="PTS4" s="1371"/>
      <c r="PTT4" s="1371"/>
      <c r="PTU4" s="1371"/>
      <c r="PTV4" s="1371"/>
      <c r="PTW4" s="1371"/>
      <c r="PTX4" s="1371"/>
      <c r="PTY4" s="1371"/>
      <c r="PTZ4" s="1371"/>
      <c r="PUA4" s="1371"/>
      <c r="PUB4" s="1371"/>
      <c r="PUC4" s="1371"/>
      <c r="PUD4" s="1371"/>
      <c r="PUE4" s="1371"/>
      <c r="PUF4" s="1371"/>
      <c r="PUG4" s="1371"/>
      <c r="PUH4" s="1371"/>
      <c r="PUI4" s="1371"/>
      <c r="PUJ4" s="1371"/>
      <c r="PUK4" s="1371"/>
      <c r="PUL4" s="1371"/>
      <c r="PUM4" s="1371"/>
      <c r="PUN4" s="1371"/>
      <c r="PUO4" s="1371"/>
      <c r="PUP4" s="1371"/>
      <c r="PUQ4" s="1371"/>
      <c r="PUR4" s="1371"/>
      <c r="PUS4" s="1371"/>
      <c r="PUT4" s="1371"/>
      <c r="PUU4" s="1371"/>
      <c r="PUV4" s="1371"/>
      <c r="PUW4" s="1371"/>
      <c r="PUX4" s="1371"/>
      <c r="PUY4" s="1371"/>
      <c r="PUZ4" s="1371"/>
      <c r="PVA4" s="1371"/>
      <c r="PVB4" s="1371"/>
      <c r="PVC4" s="1371"/>
      <c r="PVD4" s="1371"/>
      <c r="PVE4" s="1371"/>
      <c r="PVF4" s="1371"/>
      <c r="PVG4" s="1371"/>
      <c r="PVH4" s="1371"/>
      <c r="PVI4" s="1371"/>
      <c r="PVJ4" s="1371"/>
      <c r="PVK4" s="1371"/>
      <c r="PVL4" s="1371"/>
      <c r="PVM4" s="1371"/>
      <c r="PVN4" s="1371"/>
      <c r="PVO4" s="1371"/>
      <c r="PVP4" s="1371"/>
      <c r="PVQ4" s="1371"/>
      <c r="PVR4" s="1371"/>
      <c r="PVS4" s="1371"/>
      <c r="PVT4" s="1371"/>
      <c r="PVU4" s="1371"/>
      <c r="PVV4" s="1371"/>
      <c r="PVW4" s="1371"/>
      <c r="PVX4" s="1371"/>
      <c r="PVY4" s="1371"/>
      <c r="PVZ4" s="1371"/>
      <c r="PWA4" s="1371"/>
      <c r="PWB4" s="1371"/>
      <c r="PWC4" s="1371"/>
      <c r="PWD4" s="1371"/>
      <c r="PWE4" s="1371"/>
      <c r="PWF4" s="1371"/>
      <c r="PWG4" s="1371"/>
      <c r="PWH4" s="1371"/>
      <c r="PWI4" s="1371"/>
      <c r="PWJ4" s="1371"/>
      <c r="PWK4" s="1371"/>
      <c r="PWL4" s="1371"/>
      <c r="PWM4" s="1371"/>
      <c r="PWN4" s="1371"/>
      <c r="PWO4" s="1371"/>
      <c r="PWP4" s="1371"/>
      <c r="PWQ4" s="1371"/>
      <c r="PWR4" s="1371"/>
      <c r="PWS4" s="1371"/>
      <c r="PWT4" s="1371"/>
      <c r="PWU4" s="1371"/>
      <c r="PWV4" s="1371"/>
      <c r="PWW4" s="1371"/>
      <c r="PWX4" s="1371"/>
      <c r="PWY4" s="1371"/>
      <c r="PWZ4" s="1371"/>
      <c r="PXA4" s="1371"/>
      <c r="PXB4" s="1371"/>
      <c r="PXC4" s="1371"/>
      <c r="PXD4" s="1371"/>
      <c r="PXE4" s="1371"/>
      <c r="PXF4" s="1371"/>
      <c r="PXG4" s="1371"/>
      <c r="PXH4" s="1371"/>
      <c r="PXI4" s="1371"/>
      <c r="PXJ4" s="1371"/>
      <c r="PXK4" s="1371"/>
      <c r="PXL4" s="1371"/>
      <c r="PXM4" s="1371"/>
      <c r="PXN4" s="1371"/>
      <c r="PXO4" s="1371"/>
      <c r="PXP4" s="1371"/>
      <c r="PXQ4" s="1371"/>
      <c r="PXR4" s="1371"/>
      <c r="PXS4" s="1371"/>
      <c r="PXT4" s="1371"/>
      <c r="PXU4" s="1371"/>
      <c r="PXV4" s="1371"/>
      <c r="PXW4" s="1371"/>
      <c r="PXX4" s="1371"/>
      <c r="PXY4" s="1371"/>
      <c r="PXZ4" s="1371"/>
      <c r="PYA4" s="1371"/>
      <c r="PYB4" s="1371"/>
      <c r="PYC4" s="1371"/>
      <c r="PYD4" s="1371"/>
      <c r="PYE4" s="1371"/>
      <c r="PYF4" s="1371"/>
      <c r="PYG4" s="1371"/>
      <c r="PYH4" s="1371"/>
      <c r="PYI4" s="1371"/>
      <c r="PYJ4" s="1371"/>
      <c r="PYK4" s="1371"/>
      <c r="PYL4" s="1371"/>
      <c r="PYM4" s="1371"/>
      <c r="PYN4" s="1371"/>
      <c r="PYO4" s="1371"/>
      <c r="PYP4" s="1371"/>
      <c r="PYQ4" s="1371"/>
      <c r="PYR4" s="1371"/>
      <c r="PYS4" s="1371"/>
      <c r="PYT4" s="1371"/>
      <c r="PYU4" s="1371"/>
      <c r="PYV4" s="1371"/>
      <c r="PYW4" s="1371"/>
      <c r="PYX4" s="1371"/>
      <c r="PYY4" s="1371"/>
      <c r="PYZ4" s="1371"/>
      <c r="PZA4" s="1371"/>
      <c r="PZB4" s="1371"/>
      <c r="PZC4" s="1371"/>
      <c r="PZD4" s="1371"/>
      <c r="PZE4" s="1371"/>
      <c r="PZF4" s="1371"/>
      <c r="PZG4" s="1371"/>
      <c r="PZH4" s="1371"/>
      <c r="PZI4" s="1371"/>
      <c r="PZJ4" s="1371"/>
      <c r="PZK4" s="1371"/>
      <c r="PZL4" s="1371"/>
      <c r="PZM4" s="1371"/>
      <c r="PZN4" s="1371"/>
      <c r="PZO4" s="1371"/>
      <c r="PZP4" s="1371"/>
      <c r="PZQ4" s="1371"/>
      <c r="PZR4" s="1371"/>
      <c r="PZS4" s="1371"/>
      <c r="PZT4" s="1371"/>
      <c r="PZU4" s="1371"/>
      <c r="PZV4" s="1371"/>
      <c r="PZW4" s="1371"/>
      <c r="PZX4" s="1371"/>
      <c r="PZY4" s="1371"/>
      <c r="PZZ4" s="1371"/>
      <c r="QAA4" s="1371"/>
      <c r="QAB4" s="1371"/>
      <c r="QAC4" s="1371"/>
      <c r="QAD4" s="1371"/>
      <c r="QAE4" s="1371"/>
      <c r="QAF4" s="1371"/>
      <c r="QAG4" s="1371"/>
      <c r="QAH4" s="1371"/>
      <c r="QAI4" s="1371"/>
      <c r="QAJ4" s="1371"/>
      <c r="QAK4" s="1371"/>
      <c r="QAL4" s="1371"/>
      <c r="QAM4" s="1371"/>
      <c r="QAN4" s="1371"/>
      <c r="QAO4" s="1371"/>
      <c r="QAP4" s="1371"/>
      <c r="QAQ4" s="1371"/>
      <c r="QAR4" s="1371"/>
      <c r="QAS4" s="1371"/>
      <c r="QAT4" s="1371"/>
      <c r="QAU4" s="1371"/>
      <c r="QAV4" s="1371"/>
      <c r="QAW4" s="1371"/>
      <c r="QAX4" s="1371"/>
      <c r="QAY4" s="1371"/>
      <c r="QAZ4" s="1371"/>
      <c r="QBA4" s="1371"/>
      <c r="QBB4" s="1371"/>
      <c r="QBC4" s="1371"/>
      <c r="QBD4" s="1371"/>
      <c r="QBE4" s="1371"/>
      <c r="QBF4" s="1371"/>
      <c r="QBG4" s="1371"/>
      <c r="QBH4" s="1371"/>
      <c r="QBI4" s="1371"/>
      <c r="QBJ4" s="1371"/>
      <c r="QBK4" s="1371"/>
      <c r="QBL4" s="1371"/>
      <c r="QBM4" s="1371"/>
      <c r="QBN4" s="1371"/>
      <c r="QBO4" s="1371"/>
      <c r="QBP4" s="1371"/>
      <c r="QBQ4" s="1371"/>
      <c r="QBR4" s="1371"/>
      <c r="QBS4" s="1371"/>
      <c r="QBT4" s="1371"/>
      <c r="QBU4" s="1371"/>
      <c r="QBV4" s="1371"/>
      <c r="QBW4" s="1371"/>
      <c r="QBX4" s="1371"/>
      <c r="QBY4" s="1371"/>
      <c r="QBZ4" s="1371"/>
      <c r="QCA4" s="1371"/>
      <c r="QCB4" s="1371"/>
      <c r="QCC4" s="1371"/>
      <c r="QCD4" s="1371"/>
      <c r="QCE4" s="1371"/>
      <c r="QCF4" s="1371"/>
      <c r="QCG4" s="1371"/>
      <c r="QCH4" s="1371"/>
      <c r="QCI4" s="1371"/>
      <c r="QCJ4" s="1371"/>
      <c r="QCK4" s="1371"/>
      <c r="QCL4" s="1371"/>
      <c r="QCM4" s="1371"/>
      <c r="QCN4" s="1371"/>
      <c r="QCO4" s="1371"/>
      <c r="QCP4" s="1371"/>
      <c r="QCQ4" s="1371"/>
      <c r="QCR4" s="1371"/>
      <c r="QCS4" s="1371"/>
      <c r="QCT4" s="1371"/>
      <c r="QCU4" s="1371"/>
      <c r="QCV4" s="1371"/>
      <c r="QCW4" s="1371"/>
      <c r="QCX4" s="1371"/>
      <c r="QCY4" s="1371"/>
      <c r="QCZ4" s="1371"/>
      <c r="QDA4" s="1371"/>
      <c r="QDB4" s="1371"/>
      <c r="QDC4" s="1371"/>
      <c r="QDD4" s="1371"/>
      <c r="QDE4" s="1371"/>
      <c r="QDF4" s="1371"/>
      <c r="QDG4" s="1371"/>
      <c r="QDH4" s="1371"/>
      <c r="QDI4" s="1371"/>
      <c r="QDJ4" s="1371"/>
      <c r="QDK4" s="1371"/>
      <c r="QDL4" s="1371"/>
      <c r="QDM4" s="1371"/>
      <c r="QDN4" s="1371"/>
      <c r="QDO4" s="1371"/>
      <c r="QDP4" s="1371"/>
      <c r="QDQ4" s="1371"/>
      <c r="QDR4" s="1371"/>
      <c r="QDS4" s="1371"/>
      <c r="QDT4" s="1371"/>
      <c r="QDU4" s="1371"/>
      <c r="QDV4" s="1371"/>
      <c r="QDW4" s="1371"/>
      <c r="QDX4" s="1371"/>
      <c r="QDY4" s="1371"/>
      <c r="QDZ4" s="1371"/>
      <c r="QEA4" s="1371"/>
      <c r="QEB4" s="1371"/>
      <c r="QEC4" s="1371"/>
      <c r="QED4" s="1371"/>
      <c r="QEE4" s="1371"/>
      <c r="QEF4" s="1371"/>
      <c r="QEG4" s="1371"/>
      <c r="QEH4" s="1371"/>
      <c r="QEI4" s="1371"/>
      <c r="QEJ4" s="1371"/>
      <c r="QEK4" s="1371"/>
      <c r="QEL4" s="1371"/>
      <c r="QEM4" s="1371"/>
      <c r="QEN4" s="1371"/>
      <c r="QEO4" s="1371"/>
      <c r="QEP4" s="1371"/>
      <c r="QEQ4" s="1371"/>
      <c r="QER4" s="1371"/>
      <c r="QES4" s="1371"/>
      <c r="QET4" s="1371"/>
      <c r="QEU4" s="1371"/>
      <c r="QEV4" s="1371"/>
      <c r="QEW4" s="1371"/>
      <c r="QEX4" s="1371"/>
      <c r="QEY4" s="1371"/>
      <c r="QEZ4" s="1371"/>
      <c r="QFA4" s="1371"/>
      <c r="QFB4" s="1371"/>
      <c r="QFC4" s="1371"/>
      <c r="QFD4" s="1371"/>
      <c r="QFE4" s="1371"/>
      <c r="QFF4" s="1371"/>
      <c r="QFG4" s="1371"/>
      <c r="QFH4" s="1371"/>
      <c r="QFI4" s="1371"/>
      <c r="QFJ4" s="1371"/>
      <c r="QFK4" s="1371"/>
      <c r="QFL4" s="1371"/>
      <c r="QFM4" s="1371"/>
      <c r="QFN4" s="1371"/>
      <c r="QFO4" s="1371"/>
      <c r="QFP4" s="1371"/>
      <c r="QFQ4" s="1371"/>
      <c r="QFR4" s="1371"/>
      <c r="QFS4" s="1371"/>
      <c r="QFT4" s="1371"/>
      <c r="QFU4" s="1371"/>
      <c r="QFV4" s="1371"/>
      <c r="QFW4" s="1371"/>
      <c r="QFX4" s="1371"/>
      <c r="QFY4" s="1371"/>
      <c r="QFZ4" s="1371"/>
      <c r="QGA4" s="1371"/>
      <c r="QGB4" s="1371"/>
      <c r="QGC4" s="1371"/>
      <c r="QGD4" s="1371"/>
      <c r="QGE4" s="1371"/>
      <c r="QGF4" s="1371"/>
      <c r="QGG4" s="1371"/>
      <c r="QGH4" s="1371"/>
      <c r="QGI4" s="1371"/>
      <c r="QGJ4" s="1371"/>
      <c r="QGK4" s="1371"/>
      <c r="QGL4" s="1371"/>
      <c r="QGM4" s="1371"/>
      <c r="QGN4" s="1371"/>
      <c r="QGO4" s="1371"/>
      <c r="QGP4" s="1371"/>
      <c r="QGQ4" s="1371"/>
      <c r="QGR4" s="1371"/>
      <c r="QGS4" s="1371"/>
      <c r="QGT4" s="1371"/>
      <c r="QGU4" s="1371"/>
      <c r="QGV4" s="1371"/>
      <c r="QGW4" s="1371"/>
      <c r="QGX4" s="1371"/>
      <c r="QGY4" s="1371"/>
      <c r="QGZ4" s="1371"/>
      <c r="QHA4" s="1371"/>
      <c r="QHB4" s="1371"/>
      <c r="QHC4" s="1371"/>
      <c r="QHD4" s="1371"/>
      <c r="QHE4" s="1371"/>
      <c r="QHF4" s="1371"/>
      <c r="QHG4" s="1371"/>
      <c r="QHH4" s="1371"/>
      <c r="QHI4" s="1371"/>
      <c r="QHJ4" s="1371"/>
      <c r="QHK4" s="1371"/>
      <c r="QHL4" s="1371"/>
      <c r="QHM4" s="1371"/>
      <c r="QHN4" s="1371"/>
      <c r="QHO4" s="1371"/>
      <c r="QHP4" s="1371"/>
      <c r="QHQ4" s="1371"/>
      <c r="QHR4" s="1371"/>
      <c r="QHS4" s="1371"/>
      <c r="QHT4" s="1371"/>
      <c r="QHU4" s="1371"/>
      <c r="QHV4" s="1371"/>
      <c r="QHW4" s="1371"/>
      <c r="QHX4" s="1371"/>
      <c r="QHY4" s="1371"/>
      <c r="QHZ4" s="1371"/>
      <c r="QIA4" s="1371"/>
      <c r="QIB4" s="1371"/>
      <c r="QIC4" s="1371"/>
      <c r="QID4" s="1371"/>
      <c r="QIE4" s="1371"/>
      <c r="QIF4" s="1371"/>
      <c r="QIG4" s="1371"/>
      <c r="QIH4" s="1371"/>
      <c r="QII4" s="1371"/>
      <c r="QIJ4" s="1371"/>
      <c r="QIK4" s="1371"/>
      <c r="QIL4" s="1371"/>
      <c r="QIM4" s="1371"/>
      <c r="QIN4" s="1371"/>
      <c r="QIO4" s="1371"/>
      <c r="QIP4" s="1371"/>
      <c r="QIQ4" s="1371"/>
      <c r="QIR4" s="1371"/>
      <c r="QIS4" s="1371"/>
      <c r="QIT4" s="1371"/>
      <c r="QIU4" s="1371"/>
      <c r="QIV4" s="1371"/>
      <c r="QIW4" s="1371"/>
      <c r="QIX4" s="1371"/>
      <c r="QIY4" s="1371"/>
      <c r="QIZ4" s="1371"/>
      <c r="QJA4" s="1371"/>
      <c r="QJB4" s="1371"/>
      <c r="QJC4" s="1371"/>
      <c r="QJD4" s="1371"/>
      <c r="QJE4" s="1371"/>
      <c r="QJF4" s="1371"/>
      <c r="QJG4" s="1371"/>
      <c r="QJH4" s="1371"/>
      <c r="QJI4" s="1371"/>
      <c r="QJJ4" s="1371"/>
      <c r="QJK4" s="1371"/>
      <c r="QJL4" s="1371"/>
      <c r="QJM4" s="1371"/>
      <c r="QJN4" s="1371"/>
      <c r="QJO4" s="1371"/>
      <c r="QJP4" s="1371"/>
      <c r="QJQ4" s="1371"/>
      <c r="QJR4" s="1371"/>
      <c r="QJS4" s="1371"/>
      <c r="QJT4" s="1371"/>
      <c r="QJU4" s="1371"/>
      <c r="QJV4" s="1371"/>
      <c r="QJW4" s="1371"/>
      <c r="QJX4" s="1371"/>
      <c r="QJY4" s="1371"/>
      <c r="QJZ4" s="1371"/>
      <c r="QKA4" s="1371"/>
      <c r="QKB4" s="1371"/>
      <c r="QKC4" s="1371"/>
      <c r="QKD4" s="1371"/>
      <c r="QKE4" s="1371"/>
      <c r="QKF4" s="1371"/>
      <c r="QKG4" s="1371"/>
      <c r="QKH4" s="1371"/>
      <c r="QKI4" s="1371"/>
      <c r="QKJ4" s="1371"/>
      <c r="QKK4" s="1371"/>
      <c r="QKL4" s="1371"/>
      <c r="QKM4" s="1371"/>
      <c r="QKN4" s="1371"/>
      <c r="QKO4" s="1371"/>
      <c r="QKP4" s="1371"/>
      <c r="QKQ4" s="1371"/>
      <c r="QKR4" s="1371"/>
      <c r="QKS4" s="1371"/>
      <c r="QKT4" s="1371"/>
      <c r="QKU4" s="1371"/>
      <c r="QKV4" s="1371"/>
      <c r="QKW4" s="1371"/>
      <c r="QKX4" s="1371"/>
      <c r="QKY4" s="1371"/>
      <c r="QKZ4" s="1371"/>
      <c r="QLA4" s="1371"/>
      <c r="QLB4" s="1371"/>
      <c r="QLC4" s="1371"/>
      <c r="QLD4" s="1371"/>
      <c r="QLE4" s="1371"/>
      <c r="QLF4" s="1371"/>
      <c r="QLG4" s="1371"/>
      <c r="QLH4" s="1371"/>
      <c r="QLI4" s="1371"/>
      <c r="QLJ4" s="1371"/>
      <c r="QLK4" s="1371"/>
      <c r="QLL4" s="1371"/>
      <c r="QLM4" s="1371"/>
      <c r="QLN4" s="1371"/>
      <c r="QLO4" s="1371"/>
      <c r="QLP4" s="1371"/>
      <c r="QLQ4" s="1371"/>
      <c r="QLR4" s="1371"/>
      <c r="QLS4" s="1371"/>
      <c r="QLT4" s="1371"/>
      <c r="QLU4" s="1371"/>
      <c r="QLV4" s="1371"/>
      <c r="QLW4" s="1371"/>
      <c r="QLX4" s="1371"/>
      <c r="QLY4" s="1371"/>
      <c r="QLZ4" s="1371"/>
      <c r="QMA4" s="1371"/>
      <c r="QMB4" s="1371"/>
      <c r="QMC4" s="1371"/>
      <c r="QMD4" s="1371"/>
      <c r="QME4" s="1371"/>
      <c r="QMF4" s="1371"/>
      <c r="QMG4" s="1371"/>
      <c r="QMH4" s="1371"/>
      <c r="QMI4" s="1371"/>
      <c r="QMJ4" s="1371"/>
      <c r="QMK4" s="1371"/>
      <c r="QML4" s="1371"/>
      <c r="QMM4" s="1371"/>
      <c r="QMN4" s="1371"/>
      <c r="QMO4" s="1371"/>
      <c r="QMP4" s="1371"/>
      <c r="QMQ4" s="1371"/>
      <c r="QMR4" s="1371"/>
      <c r="QMS4" s="1371"/>
      <c r="QMT4" s="1371"/>
      <c r="QMU4" s="1371"/>
      <c r="QMV4" s="1371"/>
      <c r="QMW4" s="1371"/>
      <c r="QMX4" s="1371"/>
      <c r="QMY4" s="1371"/>
      <c r="QMZ4" s="1371"/>
      <c r="QNA4" s="1371"/>
      <c r="QNB4" s="1371"/>
      <c r="QNC4" s="1371"/>
      <c r="QND4" s="1371"/>
      <c r="QNE4" s="1371"/>
      <c r="QNF4" s="1371"/>
      <c r="QNG4" s="1371"/>
      <c r="QNH4" s="1371"/>
      <c r="QNI4" s="1371"/>
      <c r="QNJ4" s="1371"/>
      <c r="QNK4" s="1371"/>
      <c r="QNL4" s="1371"/>
      <c r="QNM4" s="1371"/>
      <c r="QNN4" s="1371"/>
      <c r="QNO4" s="1371"/>
      <c r="QNP4" s="1371"/>
      <c r="QNQ4" s="1371"/>
      <c r="QNR4" s="1371"/>
      <c r="QNS4" s="1371"/>
      <c r="QNT4" s="1371"/>
      <c r="QNU4" s="1371"/>
      <c r="QNV4" s="1371"/>
      <c r="QNW4" s="1371"/>
      <c r="QNX4" s="1371"/>
      <c r="QNY4" s="1371"/>
      <c r="QNZ4" s="1371"/>
      <c r="QOA4" s="1371"/>
      <c r="QOB4" s="1371"/>
      <c r="QOC4" s="1371"/>
      <c r="QOD4" s="1371"/>
      <c r="QOE4" s="1371"/>
      <c r="QOF4" s="1371"/>
      <c r="QOG4" s="1371"/>
      <c r="QOH4" s="1371"/>
      <c r="QOI4" s="1371"/>
      <c r="QOJ4" s="1371"/>
      <c r="QOK4" s="1371"/>
      <c r="QOL4" s="1371"/>
      <c r="QOM4" s="1371"/>
      <c r="QON4" s="1371"/>
      <c r="QOO4" s="1371"/>
      <c r="QOP4" s="1371"/>
      <c r="QOQ4" s="1371"/>
      <c r="QOR4" s="1371"/>
      <c r="QOS4" s="1371"/>
      <c r="QOT4" s="1371"/>
      <c r="QOU4" s="1371"/>
      <c r="QOV4" s="1371"/>
      <c r="QOW4" s="1371"/>
      <c r="QOX4" s="1371"/>
      <c r="QOY4" s="1371"/>
      <c r="QOZ4" s="1371"/>
      <c r="QPA4" s="1371"/>
      <c r="QPB4" s="1371"/>
      <c r="QPC4" s="1371"/>
      <c r="QPD4" s="1371"/>
      <c r="QPE4" s="1371"/>
      <c r="QPF4" s="1371"/>
      <c r="QPG4" s="1371"/>
      <c r="QPH4" s="1371"/>
      <c r="QPI4" s="1371"/>
      <c r="QPJ4" s="1371"/>
      <c r="QPK4" s="1371"/>
      <c r="QPL4" s="1371"/>
      <c r="QPM4" s="1371"/>
      <c r="QPN4" s="1371"/>
      <c r="QPO4" s="1371"/>
      <c r="QPP4" s="1371"/>
      <c r="QPQ4" s="1371"/>
      <c r="QPR4" s="1371"/>
      <c r="QPS4" s="1371"/>
      <c r="QPT4" s="1371"/>
      <c r="QPU4" s="1371"/>
      <c r="QPV4" s="1371"/>
      <c r="QPW4" s="1371"/>
      <c r="QPX4" s="1371"/>
      <c r="QPY4" s="1371"/>
      <c r="QPZ4" s="1371"/>
      <c r="QQA4" s="1371"/>
      <c r="QQB4" s="1371"/>
      <c r="QQC4" s="1371"/>
      <c r="QQD4" s="1371"/>
      <c r="QQE4" s="1371"/>
      <c r="QQF4" s="1371"/>
      <c r="QQG4" s="1371"/>
      <c r="QQH4" s="1371"/>
      <c r="QQI4" s="1371"/>
      <c r="QQJ4" s="1371"/>
      <c r="QQK4" s="1371"/>
      <c r="QQL4" s="1371"/>
      <c r="QQM4" s="1371"/>
      <c r="QQN4" s="1371"/>
      <c r="QQO4" s="1371"/>
      <c r="QQP4" s="1371"/>
      <c r="QQQ4" s="1371"/>
      <c r="QQR4" s="1371"/>
      <c r="QQS4" s="1371"/>
      <c r="QQT4" s="1371"/>
      <c r="QQU4" s="1371"/>
      <c r="QQV4" s="1371"/>
      <c r="QQW4" s="1371"/>
      <c r="QQX4" s="1371"/>
      <c r="QQY4" s="1371"/>
      <c r="QQZ4" s="1371"/>
      <c r="QRA4" s="1371"/>
      <c r="QRB4" s="1371"/>
      <c r="QRC4" s="1371"/>
      <c r="QRD4" s="1371"/>
      <c r="QRE4" s="1371"/>
      <c r="QRF4" s="1371"/>
      <c r="QRG4" s="1371"/>
      <c r="QRH4" s="1371"/>
      <c r="QRI4" s="1371"/>
      <c r="QRJ4" s="1371"/>
      <c r="QRK4" s="1371"/>
      <c r="QRL4" s="1371"/>
      <c r="QRM4" s="1371"/>
      <c r="QRN4" s="1371"/>
      <c r="QRO4" s="1371"/>
      <c r="QRP4" s="1371"/>
      <c r="QRQ4" s="1371"/>
      <c r="QRR4" s="1371"/>
      <c r="QRS4" s="1371"/>
      <c r="QRT4" s="1371"/>
      <c r="QRU4" s="1371"/>
      <c r="QRV4" s="1371"/>
      <c r="QRW4" s="1371"/>
      <c r="QRX4" s="1371"/>
      <c r="QRY4" s="1371"/>
      <c r="QRZ4" s="1371"/>
      <c r="QSA4" s="1371"/>
      <c r="QSB4" s="1371"/>
      <c r="QSC4" s="1371"/>
      <c r="QSD4" s="1371"/>
      <c r="QSE4" s="1371"/>
      <c r="QSF4" s="1371"/>
      <c r="QSG4" s="1371"/>
      <c r="QSH4" s="1371"/>
      <c r="QSI4" s="1371"/>
      <c r="QSJ4" s="1371"/>
      <c r="QSK4" s="1371"/>
      <c r="QSL4" s="1371"/>
      <c r="QSM4" s="1371"/>
      <c r="QSN4" s="1371"/>
      <c r="QSO4" s="1371"/>
      <c r="QSP4" s="1371"/>
      <c r="QSQ4" s="1371"/>
      <c r="QSR4" s="1371"/>
      <c r="QSS4" s="1371"/>
      <c r="QST4" s="1371"/>
      <c r="QSU4" s="1371"/>
      <c r="QSV4" s="1371"/>
      <c r="QSW4" s="1371"/>
      <c r="QSX4" s="1371"/>
      <c r="QSY4" s="1371"/>
      <c r="QSZ4" s="1371"/>
      <c r="QTA4" s="1371"/>
      <c r="QTB4" s="1371"/>
      <c r="QTC4" s="1371"/>
      <c r="QTD4" s="1371"/>
      <c r="QTE4" s="1371"/>
      <c r="QTF4" s="1371"/>
      <c r="QTG4" s="1371"/>
      <c r="QTH4" s="1371"/>
      <c r="QTI4" s="1371"/>
      <c r="QTJ4" s="1371"/>
      <c r="QTK4" s="1371"/>
      <c r="QTL4" s="1371"/>
      <c r="QTM4" s="1371"/>
      <c r="QTN4" s="1371"/>
      <c r="QTO4" s="1371"/>
      <c r="QTP4" s="1371"/>
      <c r="QTQ4" s="1371"/>
      <c r="QTR4" s="1371"/>
      <c r="QTS4" s="1371"/>
      <c r="QTT4" s="1371"/>
      <c r="QTU4" s="1371"/>
      <c r="QTV4" s="1371"/>
      <c r="QTW4" s="1371"/>
      <c r="QTX4" s="1371"/>
      <c r="QTY4" s="1371"/>
      <c r="QTZ4" s="1371"/>
      <c r="QUA4" s="1371"/>
      <c r="QUB4" s="1371"/>
      <c r="QUC4" s="1371"/>
      <c r="QUD4" s="1371"/>
      <c r="QUE4" s="1371"/>
      <c r="QUF4" s="1371"/>
      <c r="QUG4" s="1371"/>
      <c r="QUH4" s="1371"/>
      <c r="QUI4" s="1371"/>
      <c r="QUJ4" s="1371"/>
      <c r="QUK4" s="1371"/>
      <c r="QUL4" s="1371"/>
      <c r="QUM4" s="1371"/>
      <c r="QUN4" s="1371"/>
      <c r="QUO4" s="1371"/>
      <c r="QUP4" s="1371"/>
      <c r="QUQ4" s="1371"/>
      <c r="QUR4" s="1371"/>
      <c r="QUS4" s="1371"/>
      <c r="QUT4" s="1371"/>
      <c r="QUU4" s="1371"/>
      <c r="QUV4" s="1371"/>
      <c r="QUW4" s="1371"/>
      <c r="QUX4" s="1371"/>
      <c r="QUY4" s="1371"/>
      <c r="QUZ4" s="1371"/>
      <c r="QVA4" s="1371"/>
      <c r="QVB4" s="1371"/>
      <c r="QVC4" s="1371"/>
      <c r="QVD4" s="1371"/>
      <c r="QVE4" s="1371"/>
      <c r="QVF4" s="1371"/>
      <c r="QVG4" s="1371"/>
      <c r="QVH4" s="1371"/>
      <c r="QVI4" s="1371"/>
      <c r="QVJ4" s="1371"/>
      <c r="QVK4" s="1371"/>
      <c r="QVL4" s="1371"/>
      <c r="QVM4" s="1371"/>
      <c r="QVN4" s="1371"/>
      <c r="QVO4" s="1371"/>
      <c r="QVP4" s="1371"/>
      <c r="QVQ4" s="1371"/>
      <c r="QVR4" s="1371"/>
      <c r="QVS4" s="1371"/>
      <c r="QVT4" s="1371"/>
      <c r="QVU4" s="1371"/>
      <c r="QVV4" s="1371"/>
      <c r="QVW4" s="1371"/>
      <c r="QVX4" s="1371"/>
      <c r="QVY4" s="1371"/>
      <c r="QVZ4" s="1371"/>
      <c r="QWA4" s="1371"/>
      <c r="QWB4" s="1371"/>
      <c r="QWC4" s="1371"/>
      <c r="QWD4" s="1371"/>
      <c r="QWE4" s="1371"/>
      <c r="QWF4" s="1371"/>
      <c r="QWG4" s="1371"/>
      <c r="QWH4" s="1371"/>
      <c r="QWI4" s="1371"/>
      <c r="QWJ4" s="1371"/>
      <c r="QWK4" s="1371"/>
      <c r="QWL4" s="1371"/>
      <c r="QWM4" s="1371"/>
      <c r="QWN4" s="1371"/>
      <c r="QWO4" s="1371"/>
      <c r="QWP4" s="1371"/>
      <c r="QWQ4" s="1371"/>
      <c r="QWR4" s="1371"/>
      <c r="QWS4" s="1371"/>
      <c r="QWT4" s="1371"/>
      <c r="QWU4" s="1371"/>
      <c r="QWV4" s="1371"/>
      <c r="QWW4" s="1371"/>
      <c r="QWX4" s="1371"/>
      <c r="QWY4" s="1371"/>
      <c r="QWZ4" s="1371"/>
      <c r="QXA4" s="1371"/>
      <c r="QXB4" s="1371"/>
      <c r="QXC4" s="1371"/>
      <c r="QXD4" s="1371"/>
      <c r="QXE4" s="1371"/>
      <c r="QXF4" s="1371"/>
      <c r="QXG4" s="1371"/>
      <c r="QXH4" s="1371"/>
      <c r="QXI4" s="1371"/>
      <c r="QXJ4" s="1371"/>
      <c r="QXK4" s="1371"/>
      <c r="QXL4" s="1371"/>
      <c r="QXM4" s="1371"/>
      <c r="QXN4" s="1371"/>
      <c r="QXO4" s="1371"/>
      <c r="QXP4" s="1371"/>
      <c r="QXQ4" s="1371"/>
      <c r="QXR4" s="1371"/>
      <c r="QXS4" s="1371"/>
      <c r="QXT4" s="1371"/>
      <c r="QXU4" s="1371"/>
      <c r="QXV4" s="1371"/>
      <c r="QXW4" s="1371"/>
      <c r="QXX4" s="1371"/>
      <c r="QXY4" s="1371"/>
      <c r="QXZ4" s="1371"/>
      <c r="QYA4" s="1371"/>
      <c r="QYB4" s="1371"/>
      <c r="QYC4" s="1371"/>
      <c r="QYD4" s="1371"/>
      <c r="QYE4" s="1371"/>
      <c r="QYF4" s="1371"/>
      <c r="QYG4" s="1371"/>
      <c r="QYH4" s="1371"/>
      <c r="QYI4" s="1371"/>
      <c r="QYJ4" s="1371"/>
      <c r="QYK4" s="1371"/>
      <c r="QYL4" s="1371"/>
      <c r="QYM4" s="1371"/>
      <c r="QYN4" s="1371"/>
      <c r="QYO4" s="1371"/>
      <c r="QYP4" s="1371"/>
      <c r="QYQ4" s="1371"/>
      <c r="QYR4" s="1371"/>
      <c r="QYS4" s="1371"/>
      <c r="QYT4" s="1371"/>
      <c r="QYU4" s="1371"/>
      <c r="QYV4" s="1371"/>
      <c r="QYW4" s="1371"/>
      <c r="QYX4" s="1371"/>
      <c r="QYY4" s="1371"/>
      <c r="QYZ4" s="1371"/>
      <c r="QZA4" s="1371"/>
      <c r="QZB4" s="1371"/>
      <c r="QZC4" s="1371"/>
      <c r="QZD4" s="1371"/>
      <c r="QZE4" s="1371"/>
      <c r="QZF4" s="1371"/>
      <c r="QZG4" s="1371"/>
      <c r="QZH4" s="1371"/>
      <c r="QZI4" s="1371"/>
      <c r="QZJ4" s="1371"/>
      <c r="QZK4" s="1371"/>
      <c r="QZL4" s="1371"/>
      <c r="QZM4" s="1371"/>
      <c r="QZN4" s="1371"/>
      <c r="QZO4" s="1371"/>
      <c r="QZP4" s="1371"/>
      <c r="QZQ4" s="1371"/>
      <c r="QZR4" s="1371"/>
      <c r="QZS4" s="1371"/>
      <c r="QZT4" s="1371"/>
      <c r="QZU4" s="1371"/>
      <c r="QZV4" s="1371"/>
      <c r="QZW4" s="1371"/>
      <c r="QZX4" s="1371"/>
      <c r="QZY4" s="1371"/>
      <c r="QZZ4" s="1371"/>
      <c r="RAA4" s="1371"/>
      <c r="RAB4" s="1371"/>
      <c r="RAC4" s="1371"/>
      <c r="RAD4" s="1371"/>
      <c r="RAE4" s="1371"/>
      <c r="RAF4" s="1371"/>
      <c r="RAG4" s="1371"/>
      <c r="RAH4" s="1371"/>
      <c r="RAI4" s="1371"/>
      <c r="RAJ4" s="1371"/>
      <c r="RAK4" s="1371"/>
      <c r="RAL4" s="1371"/>
      <c r="RAM4" s="1371"/>
      <c r="RAN4" s="1371"/>
      <c r="RAO4" s="1371"/>
      <c r="RAP4" s="1371"/>
      <c r="RAQ4" s="1371"/>
      <c r="RAR4" s="1371"/>
      <c r="RAS4" s="1371"/>
      <c r="RAT4" s="1371"/>
      <c r="RAU4" s="1371"/>
      <c r="RAV4" s="1371"/>
      <c r="RAW4" s="1371"/>
      <c r="RAX4" s="1371"/>
      <c r="RAY4" s="1371"/>
      <c r="RAZ4" s="1371"/>
      <c r="RBA4" s="1371"/>
      <c r="RBB4" s="1371"/>
      <c r="RBC4" s="1371"/>
      <c r="RBD4" s="1371"/>
      <c r="RBE4" s="1371"/>
      <c r="RBF4" s="1371"/>
      <c r="RBG4" s="1371"/>
      <c r="RBH4" s="1371"/>
      <c r="RBI4" s="1371"/>
      <c r="RBJ4" s="1371"/>
      <c r="RBK4" s="1371"/>
      <c r="RBL4" s="1371"/>
      <c r="RBM4" s="1371"/>
      <c r="RBN4" s="1371"/>
      <c r="RBO4" s="1371"/>
      <c r="RBP4" s="1371"/>
      <c r="RBQ4" s="1371"/>
      <c r="RBR4" s="1371"/>
      <c r="RBS4" s="1371"/>
      <c r="RBT4" s="1371"/>
      <c r="RBU4" s="1371"/>
      <c r="RBV4" s="1371"/>
      <c r="RBW4" s="1371"/>
      <c r="RBX4" s="1371"/>
      <c r="RBY4" s="1371"/>
      <c r="RBZ4" s="1371"/>
      <c r="RCA4" s="1371"/>
      <c r="RCB4" s="1371"/>
      <c r="RCC4" s="1371"/>
      <c r="RCD4" s="1371"/>
      <c r="RCE4" s="1371"/>
      <c r="RCF4" s="1371"/>
      <c r="RCG4" s="1371"/>
      <c r="RCH4" s="1371"/>
      <c r="RCI4" s="1371"/>
      <c r="RCJ4" s="1371"/>
      <c r="RCK4" s="1371"/>
      <c r="RCL4" s="1371"/>
      <c r="RCM4" s="1371"/>
      <c r="RCN4" s="1371"/>
      <c r="RCO4" s="1371"/>
      <c r="RCP4" s="1371"/>
      <c r="RCQ4" s="1371"/>
      <c r="RCR4" s="1371"/>
      <c r="RCS4" s="1371"/>
      <c r="RCT4" s="1371"/>
      <c r="RCU4" s="1371"/>
      <c r="RCV4" s="1371"/>
      <c r="RCW4" s="1371"/>
      <c r="RCX4" s="1371"/>
      <c r="RCY4" s="1371"/>
      <c r="RCZ4" s="1371"/>
      <c r="RDA4" s="1371"/>
      <c r="RDB4" s="1371"/>
      <c r="RDC4" s="1371"/>
      <c r="RDD4" s="1371"/>
      <c r="RDE4" s="1371"/>
      <c r="RDF4" s="1371"/>
      <c r="RDG4" s="1371"/>
      <c r="RDH4" s="1371"/>
      <c r="RDI4" s="1371"/>
      <c r="RDJ4" s="1371"/>
      <c r="RDK4" s="1371"/>
      <c r="RDL4" s="1371"/>
      <c r="RDM4" s="1371"/>
      <c r="RDN4" s="1371"/>
      <c r="RDO4" s="1371"/>
      <c r="RDP4" s="1371"/>
      <c r="RDQ4" s="1371"/>
      <c r="RDR4" s="1371"/>
      <c r="RDS4" s="1371"/>
      <c r="RDT4" s="1371"/>
      <c r="RDU4" s="1371"/>
      <c r="RDV4" s="1371"/>
      <c r="RDW4" s="1371"/>
      <c r="RDX4" s="1371"/>
      <c r="RDY4" s="1371"/>
      <c r="RDZ4" s="1371"/>
      <c r="REA4" s="1371"/>
      <c r="REB4" s="1371"/>
      <c r="REC4" s="1371"/>
      <c r="RED4" s="1371"/>
      <c r="REE4" s="1371"/>
      <c r="REF4" s="1371"/>
      <c r="REG4" s="1371"/>
      <c r="REH4" s="1371"/>
      <c r="REI4" s="1371"/>
      <c r="REJ4" s="1371"/>
      <c r="REK4" s="1371"/>
      <c r="REL4" s="1371"/>
      <c r="REM4" s="1371"/>
      <c r="REN4" s="1371"/>
      <c r="REO4" s="1371"/>
      <c r="REP4" s="1371"/>
      <c r="REQ4" s="1371"/>
      <c r="RER4" s="1371"/>
      <c r="RES4" s="1371"/>
      <c r="RET4" s="1371"/>
      <c r="REU4" s="1371"/>
      <c r="REV4" s="1371"/>
      <c r="REW4" s="1371"/>
      <c r="REX4" s="1371"/>
      <c r="REY4" s="1371"/>
      <c r="REZ4" s="1371"/>
      <c r="RFA4" s="1371"/>
      <c r="RFB4" s="1371"/>
      <c r="RFC4" s="1371"/>
      <c r="RFD4" s="1371"/>
      <c r="RFE4" s="1371"/>
      <c r="RFF4" s="1371"/>
      <c r="RFG4" s="1371"/>
      <c r="RFH4" s="1371"/>
      <c r="RFI4" s="1371"/>
      <c r="RFJ4" s="1371"/>
      <c r="RFK4" s="1371"/>
      <c r="RFL4" s="1371"/>
      <c r="RFM4" s="1371"/>
      <c r="RFN4" s="1371"/>
      <c r="RFO4" s="1371"/>
      <c r="RFP4" s="1371"/>
      <c r="RFQ4" s="1371"/>
      <c r="RFR4" s="1371"/>
      <c r="RFS4" s="1371"/>
      <c r="RFT4" s="1371"/>
      <c r="RFU4" s="1371"/>
      <c r="RFV4" s="1371"/>
      <c r="RFW4" s="1371"/>
      <c r="RFX4" s="1371"/>
      <c r="RFY4" s="1371"/>
      <c r="RFZ4" s="1371"/>
      <c r="RGA4" s="1371"/>
      <c r="RGB4" s="1371"/>
      <c r="RGC4" s="1371"/>
      <c r="RGD4" s="1371"/>
      <c r="RGE4" s="1371"/>
      <c r="RGF4" s="1371"/>
      <c r="RGG4" s="1371"/>
      <c r="RGH4" s="1371"/>
      <c r="RGI4" s="1371"/>
      <c r="RGJ4" s="1371"/>
      <c r="RGK4" s="1371"/>
      <c r="RGL4" s="1371"/>
      <c r="RGM4" s="1371"/>
      <c r="RGN4" s="1371"/>
      <c r="RGO4" s="1371"/>
      <c r="RGP4" s="1371"/>
      <c r="RGQ4" s="1371"/>
      <c r="RGR4" s="1371"/>
      <c r="RGS4" s="1371"/>
      <c r="RGT4" s="1371"/>
      <c r="RGU4" s="1371"/>
      <c r="RGV4" s="1371"/>
      <c r="RGW4" s="1371"/>
      <c r="RGX4" s="1371"/>
      <c r="RGY4" s="1371"/>
      <c r="RGZ4" s="1371"/>
      <c r="RHA4" s="1371"/>
      <c r="RHB4" s="1371"/>
      <c r="RHC4" s="1371"/>
      <c r="RHD4" s="1371"/>
      <c r="RHE4" s="1371"/>
      <c r="RHF4" s="1371"/>
      <c r="RHG4" s="1371"/>
      <c r="RHH4" s="1371"/>
      <c r="RHI4" s="1371"/>
      <c r="RHJ4" s="1371"/>
      <c r="RHK4" s="1371"/>
      <c r="RHL4" s="1371"/>
      <c r="RHM4" s="1371"/>
      <c r="RHN4" s="1371"/>
      <c r="RHO4" s="1371"/>
      <c r="RHP4" s="1371"/>
      <c r="RHQ4" s="1371"/>
      <c r="RHR4" s="1371"/>
      <c r="RHS4" s="1371"/>
      <c r="RHT4" s="1371"/>
      <c r="RHU4" s="1371"/>
      <c r="RHV4" s="1371"/>
      <c r="RHW4" s="1371"/>
      <c r="RHX4" s="1371"/>
      <c r="RHY4" s="1371"/>
      <c r="RHZ4" s="1371"/>
      <c r="RIA4" s="1371"/>
      <c r="RIB4" s="1371"/>
      <c r="RIC4" s="1371"/>
      <c r="RID4" s="1371"/>
      <c r="RIE4" s="1371"/>
      <c r="RIF4" s="1371"/>
      <c r="RIG4" s="1371"/>
      <c r="RIH4" s="1371"/>
      <c r="RII4" s="1371"/>
      <c r="RIJ4" s="1371"/>
      <c r="RIK4" s="1371"/>
      <c r="RIL4" s="1371"/>
      <c r="RIM4" s="1371"/>
      <c r="RIN4" s="1371"/>
      <c r="RIO4" s="1371"/>
      <c r="RIP4" s="1371"/>
      <c r="RIQ4" s="1371"/>
      <c r="RIR4" s="1371"/>
      <c r="RIS4" s="1371"/>
      <c r="RIT4" s="1371"/>
      <c r="RIU4" s="1371"/>
      <c r="RIV4" s="1371"/>
      <c r="RIW4" s="1371"/>
      <c r="RIX4" s="1371"/>
      <c r="RIY4" s="1371"/>
      <c r="RIZ4" s="1371"/>
      <c r="RJA4" s="1371"/>
      <c r="RJB4" s="1371"/>
      <c r="RJC4" s="1371"/>
      <c r="RJD4" s="1371"/>
      <c r="RJE4" s="1371"/>
      <c r="RJF4" s="1371"/>
      <c r="RJG4" s="1371"/>
      <c r="RJH4" s="1371"/>
      <c r="RJI4" s="1371"/>
      <c r="RJJ4" s="1371"/>
      <c r="RJK4" s="1371"/>
      <c r="RJL4" s="1371"/>
      <c r="RJM4" s="1371"/>
      <c r="RJN4" s="1371"/>
      <c r="RJO4" s="1371"/>
      <c r="RJP4" s="1371"/>
      <c r="RJQ4" s="1371"/>
      <c r="RJR4" s="1371"/>
      <c r="RJS4" s="1371"/>
      <c r="RJT4" s="1371"/>
      <c r="RJU4" s="1371"/>
      <c r="RJV4" s="1371"/>
      <c r="RJW4" s="1371"/>
      <c r="RJX4" s="1371"/>
      <c r="RJY4" s="1371"/>
      <c r="RJZ4" s="1371"/>
      <c r="RKA4" s="1371"/>
      <c r="RKB4" s="1371"/>
      <c r="RKC4" s="1371"/>
      <c r="RKD4" s="1371"/>
      <c r="RKE4" s="1371"/>
      <c r="RKF4" s="1371"/>
      <c r="RKG4" s="1371"/>
      <c r="RKH4" s="1371"/>
      <c r="RKI4" s="1371"/>
      <c r="RKJ4" s="1371"/>
      <c r="RKK4" s="1371"/>
      <c r="RKL4" s="1371"/>
      <c r="RKM4" s="1371"/>
      <c r="RKN4" s="1371"/>
      <c r="RKO4" s="1371"/>
      <c r="RKP4" s="1371"/>
      <c r="RKQ4" s="1371"/>
      <c r="RKR4" s="1371"/>
      <c r="RKS4" s="1371"/>
      <c r="RKT4" s="1371"/>
      <c r="RKU4" s="1371"/>
      <c r="RKV4" s="1371"/>
      <c r="RKW4" s="1371"/>
      <c r="RKX4" s="1371"/>
      <c r="RKY4" s="1371"/>
      <c r="RKZ4" s="1371"/>
      <c r="RLA4" s="1371"/>
      <c r="RLB4" s="1371"/>
      <c r="RLC4" s="1371"/>
      <c r="RLD4" s="1371"/>
      <c r="RLE4" s="1371"/>
      <c r="RLF4" s="1371"/>
      <c r="RLG4" s="1371"/>
      <c r="RLH4" s="1371"/>
      <c r="RLI4" s="1371"/>
      <c r="RLJ4" s="1371"/>
      <c r="RLK4" s="1371"/>
      <c r="RLL4" s="1371"/>
      <c r="RLM4" s="1371"/>
      <c r="RLN4" s="1371"/>
      <c r="RLO4" s="1371"/>
      <c r="RLP4" s="1371"/>
      <c r="RLQ4" s="1371"/>
      <c r="RLR4" s="1371"/>
      <c r="RLS4" s="1371"/>
      <c r="RLT4" s="1371"/>
      <c r="RLU4" s="1371"/>
      <c r="RLV4" s="1371"/>
      <c r="RLW4" s="1371"/>
      <c r="RLX4" s="1371"/>
      <c r="RLY4" s="1371"/>
      <c r="RLZ4" s="1371"/>
      <c r="RMA4" s="1371"/>
      <c r="RMB4" s="1371"/>
      <c r="RMC4" s="1371"/>
      <c r="RMD4" s="1371"/>
      <c r="RME4" s="1371"/>
      <c r="RMF4" s="1371"/>
      <c r="RMG4" s="1371"/>
      <c r="RMH4" s="1371"/>
      <c r="RMI4" s="1371"/>
      <c r="RMJ4" s="1371"/>
      <c r="RMK4" s="1371"/>
      <c r="RML4" s="1371"/>
      <c r="RMM4" s="1371"/>
      <c r="RMN4" s="1371"/>
      <c r="RMO4" s="1371"/>
      <c r="RMP4" s="1371"/>
      <c r="RMQ4" s="1371"/>
      <c r="RMR4" s="1371"/>
      <c r="RMS4" s="1371"/>
      <c r="RMT4" s="1371"/>
      <c r="RMU4" s="1371"/>
      <c r="RMV4" s="1371"/>
      <c r="RMW4" s="1371"/>
      <c r="RMX4" s="1371"/>
      <c r="RMY4" s="1371"/>
      <c r="RMZ4" s="1371"/>
      <c r="RNA4" s="1371"/>
      <c r="RNB4" s="1371"/>
      <c r="RNC4" s="1371"/>
      <c r="RND4" s="1371"/>
      <c r="RNE4" s="1371"/>
      <c r="RNF4" s="1371"/>
      <c r="RNG4" s="1371"/>
      <c r="RNH4" s="1371"/>
      <c r="RNI4" s="1371"/>
      <c r="RNJ4" s="1371"/>
      <c r="RNK4" s="1371"/>
      <c r="RNL4" s="1371"/>
      <c r="RNM4" s="1371"/>
      <c r="RNN4" s="1371"/>
      <c r="RNO4" s="1371"/>
      <c r="RNP4" s="1371"/>
      <c r="RNQ4" s="1371"/>
      <c r="RNR4" s="1371"/>
      <c r="RNS4" s="1371"/>
      <c r="RNT4" s="1371"/>
      <c r="RNU4" s="1371"/>
      <c r="RNV4" s="1371"/>
      <c r="RNW4" s="1371"/>
      <c r="RNX4" s="1371"/>
      <c r="RNY4" s="1371"/>
      <c r="RNZ4" s="1371"/>
      <c r="ROA4" s="1371"/>
      <c r="ROB4" s="1371"/>
      <c r="ROC4" s="1371"/>
      <c r="ROD4" s="1371"/>
      <c r="ROE4" s="1371"/>
      <c r="ROF4" s="1371"/>
      <c r="ROG4" s="1371"/>
      <c r="ROH4" s="1371"/>
      <c r="ROI4" s="1371"/>
      <c r="ROJ4" s="1371"/>
      <c r="ROK4" s="1371"/>
      <c r="ROL4" s="1371"/>
      <c r="ROM4" s="1371"/>
      <c r="RON4" s="1371"/>
      <c r="ROO4" s="1371"/>
      <c r="ROP4" s="1371"/>
      <c r="ROQ4" s="1371"/>
      <c r="ROR4" s="1371"/>
      <c r="ROS4" s="1371"/>
      <c r="ROT4" s="1371"/>
      <c r="ROU4" s="1371"/>
      <c r="ROV4" s="1371"/>
      <c r="ROW4" s="1371"/>
      <c r="ROX4" s="1371"/>
      <c r="ROY4" s="1371"/>
      <c r="ROZ4" s="1371"/>
      <c r="RPA4" s="1371"/>
      <c r="RPB4" s="1371"/>
      <c r="RPC4" s="1371"/>
      <c r="RPD4" s="1371"/>
      <c r="RPE4" s="1371"/>
      <c r="RPF4" s="1371"/>
      <c r="RPG4" s="1371"/>
      <c r="RPH4" s="1371"/>
      <c r="RPI4" s="1371"/>
      <c r="RPJ4" s="1371"/>
      <c r="RPK4" s="1371"/>
      <c r="RPL4" s="1371"/>
      <c r="RPM4" s="1371"/>
      <c r="RPN4" s="1371"/>
      <c r="RPO4" s="1371"/>
      <c r="RPP4" s="1371"/>
      <c r="RPQ4" s="1371"/>
      <c r="RPR4" s="1371"/>
      <c r="RPS4" s="1371"/>
      <c r="RPT4" s="1371"/>
      <c r="RPU4" s="1371"/>
      <c r="RPV4" s="1371"/>
      <c r="RPW4" s="1371"/>
      <c r="RPX4" s="1371"/>
      <c r="RPY4" s="1371"/>
      <c r="RPZ4" s="1371"/>
      <c r="RQA4" s="1371"/>
      <c r="RQB4" s="1371"/>
      <c r="RQC4" s="1371"/>
      <c r="RQD4" s="1371"/>
      <c r="RQE4" s="1371"/>
      <c r="RQF4" s="1371"/>
      <c r="RQG4" s="1371"/>
      <c r="RQH4" s="1371"/>
      <c r="RQI4" s="1371"/>
      <c r="RQJ4" s="1371"/>
      <c r="RQK4" s="1371"/>
      <c r="RQL4" s="1371"/>
      <c r="RQM4" s="1371"/>
      <c r="RQN4" s="1371"/>
      <c r="RQO4" s="1371"/>
      <c r="RQP4" s="1371"/>
      <c r="RQQ4" s="1371"/>
      <c r="RQR4" s="1371"/>
      <c r="RQS4" s="1371"/>
      <c r="RQT4" s="1371"/>
      <c r="RQU4" s="1371"/>
      <c r="RQV4" s="1371"/>
      <c r="RQW4" s="1371"/>
      <c r="RQX4" s="1371"/>
      <c r="RQY4" s="1371"/>
      <c r="RQZ4" s="1371"/>
      <c r="RRA4" s="1371"/>
      <c r="RRB4" s="1371"/>
      <c r="RRC4" s="1371"/>
      <c r="RRD4" s="1371"/>
      <c r="RRE4" s="1371"/>
      <c r="RRF4" s="1371"/>
      <c r="RRG4" s="1371"/>
      <c r="RRH4" s="1371"/>
      <c r="RRI4" s="1371"/>
      <c r="RRJ4" s="1371"/>
      <c r="RRK4" s="1371"/>
      <c r="RRL4" s="1371"/>
      <c r="RRM4" s="1371"/>
      <c r="RRN4" s="1371"/>
      <c r="RRO4" s="1371"/>
      <c r="RRP4" s="1371"/>
      <c r="RRQ4" s="1371"/>
      <c r="RRR4" s="1371"/>
      <c r="RRS4" s="1371"/>
      <c r="RRT4" s="1371"/>
      <c r="RRU4" s="1371"/>
      <c r="RRV4" s="1371"/>
      <c r="RRW4" s="1371"/>
      <c r="RRX4" s="1371"/>
      <c r="RRY4" s="1371"/>
      <c r="RRZ4" s="1371"/>
      <c r="RSA4" s="1371"/>
      <c r="RSB4" s="1371"/>
      <c r="RSC4" s="1371"/>
      <c r="RSD4" s="1371"/>
      <c r="RSE4" s="1371"/>
      <c r="RSF4" s="1371"/>
      <c r="RSG4" s="1371"/>
      <c r="RSH4" s="1371"/>
      <c r="RSI4" s="1371"/>
      <c r="RSJ4" s="1371"/>
      <c r="RSK4" s="1371"/>
      <c r="RSL4" s="1371"/>
      <c r="RSM4" s="1371"/>
      <c r="RSN4" s="1371"/>
      <c r="RSO4" s="1371"/>
      <c r="RSP4" s="1371"/>
      <c r="RSQ4" s="1371"/>
      <c r="RSR4" s="1371"/>
      <c r="RSS4" s="1371"/>
      <c r="RST4" s="1371"/>
      <c r="RSU4" s="1371"/>
      <c r="RSV4" s="1371"/>
      <c r="RSW4" s="1371"/>
      <c r="RSX4" s="1371"/>
      <c r="RSY4" s="1371"/>
      <c r="RSZ4" s="1371"/>
      <c r="RTA4" s="1371"/>
      <c r="RTB4" s="1371"/>
      <c r="RTC4" s="1371"/>
      <c r="RTD4" s="1371"/>
      <c r="RTE4" s="1371"/>
      <c r="RTF4" s="1371"/>
      <c r="RTG4" s="1371"/>
      <c r="RTH4" s="1371"/>
      <c r="RTI4" s="1371"/>
      <c r="RTJ4" s="1371"/>
      <c r="RTK4" s="1371"/>
      <c r="RTL4" s="1371"/>
      <c r="RTM4" s="1371"/>
      <c r="RTN4" s="1371"/>
      <c r="RTO4" s="1371"/>
      <c r="RTP4" s="1371"/>
      <c r="RTQ4" s="1371"/>
      <c r="RTR4" s="1371"/>
      <c r="RTS4" s="1371"/>
      <c r="RTT4" s="1371"/>
      <c r="RTU4" s="1371"/>
      <c r="RTV4" s="1371"/>
      <c r="RTW4" s="1371"/>
      <c r="RTX4" s="1371"/>
      <c r="RTY4" s="1371"/>
      <c r="RTZ4" s="1371"/>
      <c r="RUA4" s="1371"/>
      <c r="RUB4" s="1371"/>
      <c r="RUC4" s="1371"/>
      <c r="RUD4" s="1371"/>
      <c r="RUE4" s="1371"/>
      <c r="RUF4" s="1371"/>
      <c r="RUG4" s="1371"/>
      <c r="RUH4" s="1371"/>
      <c r="RUI4" s="1371"/>
      <c r="RUJ4" s="1371"/>
      <c r="RUK4" s="1371"/>
      <c r="RUL4" s="1371"/>
      <c r="RUM4" s="1371"/>
      <c r="RUN4" s="1371"/>
      <c r="RUO4" s="1371"/>
      <c r="RUP4" s="1371"/>
      <c r="RUQ4" s="1371"/>
      <c r="RUR4" s="1371"/>
      <c r="RUS4" s="1371"/>
      <c r="RUT4" s="1371"/>
      <c r="RUU4" s="1371"/>
      <c r="RUV4" s="1371"/>
      <c r="RUW4" s="1371"/>
      <c r="RUX4" s="1371"/>
      <c r="RUY4" s="1371"/>
      <c r="RUZ4" s="1371"/>
      <c r="RVA4" s="1371"/>
      <c r="RVB4" s="1371"/>
      <c r="RVC4" s="1371"/>
      <c r="RVD4" s="1371"/>
      <c r="RVE4" s="1371"/>
      <c r="RVF4" s="1371"/>
      <c r="RVG4" s="1371"/>
      <c r="RVH4" s="1371"/>
      <c r="RVI4" s="1371"/>
      <c r="RVJ4" s="1371"/>
      <c r="RVK4" s="1371"/>
      <c r="RVL4" s="1371"/>
      <c r="RVM4" s="1371"/>
      <c r="RVN4" s="1371"/>
      <c r="RVO4" s="1371"/>
      <c r="RVP4" s="1371"/>
      <c r="RVQ4" s="1371"/>
      <c r="RVR4" s="1371"/>
      <c r="RVS4" s="1371"/>
      <c r="RVT4" s="1371"/>
      <c r="RVU4" s="1371"/>
      <c r="RVV4" s="1371"/>
      <c r="RVW4" s="1371"/>
      <c r="RVX4" s="1371"/>
      <c r="RVY4" s="1371"/>
      <c r="RVZ4" s="1371"/>
      <c r="RWA4" s="1371"/>
      <c r="RWB4" s="1371"/>
      <c r="RWC4" s="1371"/>
      <c r="RWD4" s="1371"/>
      <c r="RWE4" s="1371"/>
      <c r="RWF4" s="1371"/>
      <c r="RWG4" s="1371"/>
      <c r="RWH4" s="1371"/>
      <c r="RWI4" s="1371"/>
      <c r="RWJ4" s="1371"/>
      <c r="RWK4" s="1371"/>
      <c r="RWL4" s="1371"/>
      <c r="RWM4" s="1371"/>
      <c r="RWN4" s="1371"/>
      <c r="RWO4" s="1371"/>
      <c r="RWP4" s="1371"/>
      <c r="RWQ4" s="1371"/>
      <c r="RWR4" s="1371"/>
      <c r="RWS4" s="1371"/>
      <c r="RWT4" s="1371"/>
      <c r="RWU4" s="1371"/>
      <c r="RWV4" s="1371"/>
      <c r="RWW4" s="1371"/>
      <c r="RWX4" s="1371"/>
      <c r="RWY4" s="1371"/>
      <c r="RWZ4" s="1371"/>
      <c r="RXA4" s="1371"/>
      <c r="RXB4" s="1371"/>
      <c r="RXC4" s="1371"/>
      <c r="RXD4" s="1371"/>
      <c r="RXE4" s="1371"/>
      <c r="RXF4" s="1371"/>
      <c r="RXG4" s="1371"/>
      <c r="RXH4" s="1371"/>
      <c r="RXI4" s="1371"/>
      <c r="RXJ4" s="1371"/>
      <c r="RXK4" s="1371"/>
      <c r="RXL4" s="1371"/>
      <c r="RXM4" s="1371"/>
      <c r="RXN4" s="1371"/>
      <c r="RXO4" s="1371"/>
      <c r="RXP4" s="1371"/>
      <c r="RXQ4" s="1371"/>
      <c r="RXR4" s="1371"/>
      <c r="RXS4" s="1371"/>
      <c r="RXT4" s="1371"/>
      <c r="RXU4" s="1371"/>
      <c r="RXV4" s="1371"/>
      <c r="RXW4" s="1371"/>
      <c r="RXX4" s="1371"/>
      <c r="RXY4" s="1371"/>
      <c r="RXZ4" s="1371"/>
      <c r="RYA4" s="1371"/>
      <c r="RYB4" s="1371"/>
      <c r="RYC4" s="1371"/>
      <c r="RYD4" s="1371"/>
      <c r="RYE4" s="1371"/>
      <c r="RYF4" s="1371"/>
      <c r="RYG4" s="1371"/>
      <c r="RYH4" s="1371"/>
      <c r="RYI4" s="1371"/>
      <c r="RYJ4" s="1371"/>
      <c r="RYK4" s="1371"/>
      <c r="RYL4" s="1371"/>
      <c r="RYM4" s="1371"/>
      <c r="RYN4" s="1371"/>
      <c r="RYO4" s="1371"/>
      <c r="RYP4" s="1371"/>
      <c r="RYQ4" s="1371"/>
      <c r="RYR4" s="1371"/>
      <c r="RYS4" s="1371"/>
      <c r="RYT4" s="1371"/>
      <c r="RYU4" s="1371"/>
      <c r="RYV4" s="1371"/>
      <c r="RYW4" s="1371"/>
      <c r="RYX4" s="1371"/>
      <c r="RYY4" s="1371"/>
      <c r="RYZ4" s="1371"/>
      <c r="RZA4" s="1371"/>
      <c r="RZB4" s="1371"/>
      <c r="RZC4" s="1371"/>
      <c r="RZD4" s="1371"/>
      <c r="RZE4" s="1371"/>
      <c r="RZF4" s="1371"/>
      <c r="RZG4" s="1371"/>
      <c r="RZH4" s="1371"/>
      <c r="RZI4" s="1371"/>
      <c r="RZJ4" s="1371"/>
      <c r="RZK4" s="1371"/>
      <c r="RZL4" s="1371"/>
      <c r="RZM4" s="1371"/>
      <c r="RZN4" s="1371"/>
      <c r="RZO4" s="1371"/>
      <c r="RZP4" s="1371"/>
      <c r="RZQ4" s="1371"/>
      <c r="RZR4" s="1371"/>
      <c r="RZS4" s="1371"/>
      <c r="RZT4" s="1371"/>
      <c r="RZU4" s="1371"/>
      <c r="RZV4" s="1371"/>
      <c r="RZW4" s="1371"/>
      <c r="RZX4" s="1371"/>
      <c r="RZY4" s="1371"/>
      <c r="RZZ4" s="1371"/>
      <c r="SAA4" s="1371"/>
      <c r="SAB4" s="1371"/>
      <c r="SAC4" s="1371"/>
      <c r="SAD4" s="1371"/>
      <c r="SAE4" s="1371"/>
      <c r="SAF4" s="1371"/>
      <c r="SAG4" s="1371"/>
      <c r="SAH4" s="1371"/>
      <c r="SAI4" s="1371"/>
      <c r="SAJ4" s="1371"/>
      <c r="SAK4" s="1371"/>
      <c r="SAL4" s="1371"/>
      <c r="SAM4" s="1371"/>
      <c r="SAN4" s="1371"/>
      <c r="SAO4" s="1371"/>
      <c r="SAP4" s="1371"/>
      <c r="SAQ4" s="1371"/>
      <c r="SAR4" s="1371"/>
      <c r="SAS4" s="1371"/>
      <c r="SAT4" s="1371"/>
      <c r="SAU4" s="1371"/>
      <c r="SAV4" s="1371"/>
      <c r="SAW4" s="1371"/>
      <c r="SAX4" s="1371"/>
      <c r="SAY4" s="1371"/>
      <c r="SAZ4" s="1371"/>
      <c r="SBA4" s="1371"/>
      <c r="SBB4" s="1371"/>
      <c r="SBC4" s="1371"/>
      <c r="SBD4" s="1371"/>
      <c r="SBE4" s="1371"/>
      <c r="SBF4" s="1371"/>
      <c r="SBG4" s="1371"/>
      <c r="SBH4" s="1371"/>
      <c r="SBI4" s="1371"/>
      <c r="SBJ4" s="1371"/>
      <c r="SBK4" s="1371"/>
      <c r="SBL4" s="1371"/>
      <c r="SBM4" s="1371"/>
      <c r="SBN4" s="1371"/>
      <c r="SBO4" s="1371"/>
      <c r="SBP4" s="1371"/>
      <c r="SBQ4" s="1371"/>
      <c r="SBR4" s="1371"/>
      <c r="SBS4" s="1371"/>
      <c r="SBT4" s="1371"/>
      <c r="SBU4" s="1371"/>
      <c r="SBV4" s="1371"/>
      <c r="SBW4" s="1371"/>
      <c r="SBX4" s="1371"/>
      <c r="SBY4" s="1371"/>
      <c r="SBZ4" s="1371"/>
      <c r="SCA4" s="1371"/>
      <c r="SCB4" s="1371"/>
      <c r="SCC4" s="1371"/>
      <c r="SCD4" s="1371"/>
      <c r="SCE4" s="1371"/>
      <c r="SCF4" s="1371"/>
      <c r="SCG4" s="1371"/>
      <c r="SCH4" s="1371"/>
      <c r="SCI4" s="1371"/>
      <c r="SCJ4" s="1371"/>
      <c r="SCK4" s="1371"/>
      <c r="SCL4" s="1371"/>
      <c r="SCM4" s="1371"/>
      <c r="SCN4" s="1371"/>
      <c r="SCO4" s="1371"/>
      <c r="SCP4" s="1371"/>
      <c r="SCQ4" s="1371"/>
      <c r="SCR4" s="1371"/>
      <c r="SCS4" s="1371"/>
      <c r="SCT4" s="1371"/>
      <c r="SCU4" s="1371"/>
      <c r="SCV4" s="1371"/>
      <c r="SCW4" s="1371"/>
      <c r="SCX4" s="1371"/>
      <c r="SCY4" s="1371"/>
      <c r="SCZ4" s="1371"/>
      <c r="SDA4" s="1371"/>
      <c r="SDB4" s="1371"/>
      <c r="SDC4" s="1371"/>
      <c r="SDD4" s="1371"/>
      <c r="SDE4" s="1371"/>
      <c r="SDF4" s="1371"/>
      <c r="SDG4" s="1371"/>
      <c r="SDH4" s="1371"/>
      <c r="SDI4" s="1371"/>
      <c r="SDJ4" s="1371"/>
      <c r="SDK4" s="1371"/>
      <c r="SDL4" s="1371"/>
      <c r="SDM4" s="1371"/>
      <c r="SDN4" s="1371"/>
      <c r="SDO4" s="1371"/>
      <c r="SDP4" s="1371"/>
      <c r="SDQ4" s="1371"/>
      <c r="SDR4" s="1371"/>
      <c r="SDS4" s="1371"/>
      <c r="SDT4" s="1371"/>
      <c r="SDU4" s="1371"/>
      <c r="SDV4" s="1371"/>
      <c r="SDW4" s="1371"/>
      <c r="SDX4" s="1371"/>
      <c r="SDY4" s="1371"/>
      <c r="SDZ4" s="1371"/>
      <c r="SEA4" s="1371"/>
      <c r="SEB4" s="1371"/>
      <c r="SEC4" s="1371"/>
      <c r="SED4" s="1371"/>
      <c r="SEE4" s="1371"/>
      <c r="SEF4" s="1371"/>
      <c r="SEG4" s="1371"/>
      <c r="SEH4" s="1371"/>
      <c r="SEI4" s="1371"/>
      <c r="SEJ4" s="1371"/>
      <c r="SEK4" s="1371"/>
      <c r="SEL4" s="1371"/>
      <c r="SEM4" s="1371"/>
      <c r="SEN4" s="1371"/>
      <c r="SEO4" s="1371"/>
      <c r="SEP4" s="1371"/>
      <c r="SEQ4" s="1371"/>
      <c r="SER4" s="1371"/>
      <c r="SES4" s="1371"/>
      <c r="SET4" s="1371"/>
      <c r="SEU4" s="1371"/>
      <c r="SEV4" s="1371"/>
      <c r="SEW4" s="1371"/>
      <c r="SEX4" s="1371"/>
      <c r="SEY4" s="1371"/>
      <c r="SEZ4" s="1371"/>
      <c r="SFA4" s="1371"/>
      <c r="SFB4" s="1371"/>
      <c r="SFC4" s="1371"/>
      <c r="SFD4" s="1371"/>
      <c r="SFE4" s="1371"/>
      <c r="SFF4" s="1371"/>
      <c r="SFG4" s="1371"/>
      <c r="SFH4" s="1371"/>
      <c r="SFI4" s="1371"/>
      <c r="SFJ4" s="1371"/>
      <c r="SFK4" s="1371"/>
      <c r="SFL4" s="1371"/>
      <c r="SFM4" s="1371"/>
      <c r="SFN4" s="1371"/>
      <c r="SFO4" s="1371"/>
      <c r="SFP4" s="1371"/>
      <c r="SFQ4" s="1371"/>
      <c r="SFR4" s="1371"/>
      <c r="SFS4" s="1371"/>
      <c r="SFT4" s="1371"/>
      <c r="SFU4" s="1371"/>
      <c r="SFV4" s="1371"/>
      <c r="SFW4" s="1371"/>
      <c r="SFX4" s="1371"/>
      <c r="SFY4" s="1371"/>
      <c r="SFZ4" s="1371"/>
      <c r="SGA4" s="1371"/>
      <c r="SGB4" s="1371"/>
      <c r="SGC4" s="1371"/>
      <c r="SGD4" s="1371"/>
      <c r="SGE4" s="1371"/>
      <c r="SGF4" s="1371"/>
      <c r="SGG4" s="1371"/>
      <c r="SGH4" s="1371"/>
      <c r="SGI4" s="1371"/>
      <c r="SGJ4" s="1371"/>
      <c r="SGK4" s="1371"/>
      <c r="SGL4" s="1371"/>
      <c r="SGM4" s="1371"/>
      <c r="SGN4" s="1371"/>
      <c r="SGO4" s="1371"/>
      <c r="SGP4" s="1371"/>
      <c r="SGQ4" s="1371"/>
      <c r="SGR4" s="1371"/>
      <c r="SGS4" s="1371"/>
      <c r="SGT4" s="1371"/>
      <c r="SGU4" s="1371"/>
      <c r="SGV4" s="1371"/>
      <c r="SGW4" s="1371"/>
      <c r="SGX4" s="1371"/>
      <c r="SGY4" s="1371"/>
      <c r="SGZ4" s="1371"/>
      <c r="SHA4" s="1371"/>
      <c r="SHB4" s="1371"/>
      <c r="SHC4" s="1371"/>
      <c r="SHD4" s="1371"/>
      <c r="SHE4" s="1371"/>
      <c r="SHF4" s="1371"/>
      <c r="SHG4" s="1371"/>
      <c r="SHH4" s="1371"/>
      <c r="SHI4" s="1371"/>
      <c r="SHJ4" s="1371"/>
      <c r="SHK4" s="1371"/>
      <c r="SHL4" s="1371"/>
      <c r="SHM4" s="1371"/>
      <c r="SHN4" s="1371"/>
      <c r="SHO4" s="1371"/>
      <c r="SHP4" s="1371"/>
      <c r="SHQ4" s="1371"/>
      <c r="SHR4" s="1371"/>
      <c r="SHS4" s="1371"/>
      <c r="SHT4" s="1371"/>
      <c r="SHU4" s="1371"/>
      <c r="SHV4" s="1371"/>
      <c r="SHW4" s="1371"/>
      <c r="SHX4" s="1371"/>
      <c r="SHY4" s="1371"/>
      <c r="SHZ4" s="1371"/>
      <c r="SIA4" s="1371"/>
      <c r="SIB4" s="1371"/>
      <c r="SIC4" s="1371"/>
      <c r="SID4" s="1371"/>
      <c r="SIE4" s="1371"/>
      <c r="SIF4" s="1371"/>
      <c r="SIG4" s="1371"/>
      <c r="SIH4" s="1371"/>
      <c r="SII4" s="1371"/>
      <c r="SIJ4" s="1371"/>
      <c r="SIK4" s="1371"/>
      <c r="SIL4" s="1371"/>
      <c r="SIM4" s="1371"/>
      <c r="SIN4" s="1371"/>
      <c r="SIO4" s="1371"/>
      <c r="SIP4" s="1371"/>
      <c r="SIQ4" s="1371"/>
      <c r="SIR4" s="1371"/>
      <c r="SIS4" s="1371"/>
      <c r="SIT4" s="1371"/>
      <c r="SIU4" s="1371"/>
      <c r="SIV4" s="1371"/>
      <c r="SIW4" s="1371"/>
      <c r="SIX4" s="1371"/>
      <c r="SIY4" s="1371"/>
      <c r="SIZ4" s="1371"/>
      <c r="SJA4" s="1371"/>
      <c r="SJB4" s="1371"/>
      <c r="SJC4" s="1371"/>
      <c r="SJD4" s="1371"/>
      <c r="SJE4" s="1371"/>
      <c r="SJF4" s="1371"/>
      <c r="SJG4" s="1371"/>
      <c r="SJH4" s="1371"/>
      <c r="SJI4" s="1371"/>
      <c r="SJJ4" s="1371"/>
      <c r="SJK4" s="1371"/>
      <c r="SJL4" s="1371"/>
      <c r="SJM4" s="1371"/>
      <c r="SJN4" s="1371"/>
      <c r="SJO4" s="1371"/>
      <c r="SJP4" s="1371"/>
      <c r="SJQ4" s="1371"/>
      <c r="SJR4" s="1371"/>
      <c r="SJS4" s="1371"/>
      <c r="SJT4" s="1371"/>
      <c r="SJU4" s="1371"/>
      <c r="SJV4" s="1371"/>
      <c r="SJW4" s="1371"/>
      <c r="SJX4" s="1371"/>
      <c r="SJY4" s="1371"/>
      <c r="SJZ4" s="1371"/>
      <c r="SKA4" s="1371"/>
      <c r="SKB4" s="1371"/>
      <c r="SKC4" s="1371"/>
      <c r="SKD4" s="1371"/>
      <c r="SKE4" s="1371"/>
      <c r="SKF4" s="1371"/>
      <c r="SKG4" s="1371"/>
      <c r="SKH4" s="1371"/>
      <c r="SKI4" s="1371"/>
      <c r="SKJ4" s="1371"/>
      <c r="SKK4" s="1371"/>
      <c r="SKL4" s="1371"/>
      <c r="SKM4" s="1371"/>
      <c r="SKN4" s="1371"/>
      <c r="SKO4" s="1371"/>
      <c r="SKP4" s="1371"/>
      <c r="SKQ4" s="1371"/>
      <c r="SKR4" s="1371"/>
      <c r="SKS4" s="1371"/>
      <c r="SKT4" s="1371"/>
      <c r="SKU4" s="1371"/>
      <c r="SKV4" s="1371"/>
      <c r="SKW4" s="1371"/>
      <c r="SKX4" s="1371"/>
      <c r="SKY4" s="1371"/>
      <c r="SKZ4" s="1371"/>
      <c r="SLA4" s="1371"/>
      <c r="SLB4" s="1371"/>
      <c r="SLC4" s="1371"/>
      <c r="SLD4" s="1371"/>
      <c r="SLE4" s="1371"/>
      <c r="SLF4" s="1371"/>
      <c r="SLG4" s="1371"/>
      <c r="SLH4" s="1371"/>
      <c r="SLI4" s="1371"/>
      <c r="SLJ4" s="1371"/>
      <c r="SLK4" s="1371"/>
      <c r="SLL4" s="1371"/>
      <c r="SLM4" s="1371"/>
      <c r="SLN4" s="1371"/>
      <c r="SLO4" s="1371"/>
      <c r="SLP4" s="1371"/>
      <c r="SLQ4" s="1371"/>
      <c r="SLR4" s="1371"/>
      <c r="SLS4" s="1371"/>
      <c r="SLT4" s="1371"/>
      <c r="SLU4" s="1371"/>
      <c r="SLV4" s="1371"/>
      <c r="SLW4" s="1371"/>
      <c r="SLX4" s="1371"/>
      <c r="SLY4" s="1371"/>
      <c r="SLZ4" s="1371"/>
      <c r="SMA4" s="1371"/>
      <c r="SMB4" s="1371"/>
      <c r="SMC4" s="1371"/>
      <c r="SMD4" s="1371"/>
      <c r="SME4" s="1371"/>
      <c r="SMF4" s="1371"/>
      <c r="SMG4" s="1371"/>
      <c r="SMH4" s="1371"/>
      <c r="SMI4" s="1371"/>
      <c r="SMJ4" s="1371"/>
      <c r="SMK4" s="1371"/>
      <c r="SML4" s="1371"/>
      <c r="SMM4" s="1371"/>
      <c r="SMN4" s="1371"/>
      <c r="SMO4" s="1371"/>
      <c r="SMP4" s="1371"/>
      <c r="SMQ4" s="1371"/>
      <c r="SMR4" s="1371"/>
      <c r="SMS4" s="1371"/>
      <c r="SMT4" s="1371"/>
      <c r="SMU4" s="1371"/>
      <c r="SMV4" s="1371"/>
      <c r="SMW4" s="1371"/>
      <c r="SMX4" s="1371"/>
      <c r="SMY4" s="1371"/>
      <c r="SMZ4" s="1371"/>
      <c r="SNA4" s="1371"/>
      <c r="SNB4" s="1371"/>
      <c r="SNC4" s="1371"/>
      <c r="SND4" s="1371"/>
      <c r="SNE4" s="1371"/>
      <c r="SNF4" s="1371"/>
      <c r="SNG4" s="1371"/>
      <c r="SNH4" s="1371"/>
      <c r="SNI4" s="1371"/>
      <c r="SNJ4" s="1371"/>
      <c r="SNK4" s="1371"/>
      <c r="SNL4" s="1371"/>
      <c r="SNM4" s="1371"/>
      <c r="SNN4" s="1371"/>
      <c r="SNO4" s="1371"/>
      <c r="SNP4" s="1371"/>
      <c r="SNQ4" s="1371"/>
      <c r="SNR4" s="1371"/>
      <c r="SNS4" s="1371"/>
      <c r="SNT4" s="1371"/>
      <c r="SNU4" s="1371"/>
      <c r="SNV4" s="1371"/>
      <c r="SNW4" s="1371"/>
      <c r="SNX4" s="1371"/>
      <c r="SNY4" s="1371"/>
      <c r="SNZ4" s="1371"/>
      <c r="SOA4" s="1371"/>
      <c r="SOB4" s="1371"/>
      <c r="SOC4" s="1371"/>
      <c r="SOD4" s="1371"/>
      <c r="SOE4" s="1371"/>
      <c r="SOF4" s="1371"/>
      <c r="SOG4" s="1371"/>
      <c r="SOH4" s="1371"/>
      <c r="SOI4" s="1371"/>
      <c r="SOJ4" s="1371"/>
      <c r="SOK4" s="1371"/>
      <c r="SOL4" s="1371"/>
      <c r="SOM4" s="1371"/>
      <c r="SON4" s="1371"/>
      <c r="SOO4" s="1371"/>
      <c r="SOP4" s="1371"/>
      <c r="SOQ4" s="1371"/>
      <c r="SOR4" s="1371"/>
      <c r="SOS4" s="1371"/>
      <c r="SOT4" s="1371"/>
      <c r="SOU4" s="1371"/>
      <c r="SOV4" s="1371"/>
      <c r="SOW4" s="1371"/>
      <c r="SOX4" s="1371"/>
      <c r="SOY4" s="1371"/>
      <c r="SOZ4" s="1371"/>
      <c r="SPA4" s="1371"/>
      <c r="SPB4" s="1371"/>
      <c r="SPC4" s="1371"/>
      <c r="SPD4" s="1371"/>
      <c r="SPE4" s="1371"/>
      <c r="SPF4" s="1371"/>
      <c r="SPG4" s="1371"/>
      <c r="SPH4" s="1371"/>
      <c r="SPI4" s="1371"/>
      <c r="SPJ4" s="1371"/>
      <c r="SPK4" s="1371"/>
      <c r="SPL4" s="1371"/>
      <c r="SPM4" s="1371"/>
      <c r="SPN4" s="1371"/>
      <c r="SPO4" s="1371"/>
      <c r="SPP4" s="1371"/>
      <c r="SPQ4" s="1371"/>
      <c r="SPR4" s="1371"/>
      <c r="SPS4" s="1371"/>
      <c r="SPT4" s="1371"/>
      <c r="SPU4" s="1371"/>
      <c r="SPV4" s="1371"/>
      <c r="SPW4" s="1371"/>
      <c r="SPX4" s="1371"/>
      <c r="SPY4" s="1371"/>
      <c r="SPZ4" s="1371"/>
      <c r="SQA4" s="1371"/>
      <c r="SQB4" s="1371"/>
      <c r="SQC4" s="1371"/>
      <c r="SQD4" s="1371"/>
      <c r="SQE4" s="1371"/>
      <c r="SQF4" s="1371"/>
      <c r="SQG4" s="1371"/>
      <c r="SQH4" s="1371"/>
      <c r="SQI4" s="1371"/>
      <c r="SQJ4" s="1371"/>
      <c r="SQK4" s="1371"/>
      <c r="SQL4" s="1371"/>
      <c r="SQM4" s="1371"/>
      <c r="SQN4" s="1371"/>
      <c r="SQO4" s="1371"/>
      <c r="SQP4" s="1371"/>
      <c r="SQQ4" s="1371"/>
      <c r="SQR4" s="1371"/>
      <c r="SQS4" s="1371"/>
      <c r="SQT4" s="1371"/>
      <c r="SQU4" s="1371"/>
      <c r="SQV4" s="1371"/>
      <c r="SQW4" s="1371"/>
      <c r="SQX4" s="1371"/>
      <c r="SQY4" s="1371"/>
      <c r="SQZ4" s="1371"/>
      <c r="SRA4" s="1371"/>
      <c r="SRB4" s="1371"/>
      <c r="SRC4" s="1371"/>
      <c r="SRD4" s="1371"/>
      <c r="SRE4" s="1371"/>
      <c r="SRF4" s="1371"/>
      <c r="SRG4" s="1371"/>
      <c r="SRH4" s="1371"/>
      <c r="SRI4" s="1371"/>
      <c r="SRJ4" s="1371"/>
      <c r="SRK4" s="1371"/>
      <c r="SRL4" s="1371"/>
      <c r="SRM4" s="1371"/>
      <c r="SRN4" s="1371"/>
      <c r="SRO4" s="1371"/>
      <c r="SRP4" s="1371"/>
      <c r="SRQ4" s="1371"/>
      <c r="SRR4" s="1371"/>
      <c r="SRS4" s="1371"/>
      <c r="SRT4" s="1371"/>
      <c r="SRU4" s="1371"/>
      <c r="SRV4" s="1371"/>
      <c r="SRW4" s="1371"/>
      <c r="SRX4" s="1371"/>
      <c r="SRY4" s="1371"/>
      <c r="SRZ4" s="1371"/>
      <c r="SSA4" s="1371"/>
      <c r="SSB4" s="1371"/>
      <c r="SSC4" s="1371"/>
      <c r="SSD4" s="1371"/>
      <c r="SSE4" s="1371"/>
      <c r="SSF4" s="1371"/>
      <c r="SSG4" s="1371"/>
      <c r="SSH4" s="1371"/>
      <c r="SSI4" s="1371"/>
      <c r="SSJ4" s="1371"/>
      <c r="SSK4" s="1371"/>
      <c r="SSL4" s="1371"/>
      <c r="SSM4" s="1371"/>
      <c r="SSN4" s="1371"/>
      <c r="SSO4" s="1371"/>
      <c r="SSP4" s="1371"/>
      <c r="SSQ4" s="1371"/>
      <c r="SSR4" s="1371"/>
      <c r="SSS4" s="1371"/>
      <c r="SST4" s="1371"/>
      <c r="SSU4" s="1371"/>
      <c r="SSV4" s="1371"/>
      <c r="SSW4" s="1371"/>
      <c r="SSX4" s="1371"/>
      <c r="SSY4" s="1371"/>
      <c r="SSZ4" s="1371"/>
      <c r="STA4" s="1371"/>
      <c r="STB4" s="1371"/>
      <c r="STC4" s="1371"/>
      <c r="STD4" s="1371"/>
      <c r="STE4" s="1371"/>
      <c r="STF4" s="1371"/>
      <c r="STG4" s="1371"/>
      <c r="STH4" s="1371"/>
      <c r="STI4" s="1371"/>
      <c r="STJ4" s="1371"/>
      <c r="STK4" s="1371"/>
      <c r="STL4" s="1371"/>
      <c r="STM4" s="1371"/>
      <c r="STN4" s="1371"/>
      <c r="STO4" s="1371"/>
      <c r="STP4" s="1371"/>
      <c r="STQ4" s="1371"/>
      <c r="STR4" s="1371"/>
      <c r="STS4" s="1371"/>
      <c r="STT4" s="1371"/>
      <c r="STU4" s="1371"/>
      <c r="STV4" s="1371"/>
      <c r="STW4" s="1371"/>
      <c r="STX4" s="1371"/>
      <c r="STY4" s="1371"/>
      <c r="STZ4" s="1371"/>
      <c r="SUA4" s="1371"/>
      <c r="SUB4" s="1371"/>
      <c r="SUC4" s="1371"/>
      <c r="SUD4" s="1371"/>
      <c r="SUE4" s="1371"/>
      <c r="SUF4" s="1371"/>
      <c r="SUG4" s="1371"/>
      <c r="SUH4" s="1371"/>
      <c r="SUI4" s="1371"/>
      <c r="SUJ4" s="1371"/>
      <c r="SUK4" s="1371"/>
      <c r="SUL4" s="1371"/>
      <c r="SUM4" s="1371"/>
      <c r="SUN4" s="1371"/>
      <c r="SUO4" s="1371"/>
      <c r="SUP4" s="1371"/>
      <c r="SUQ4" s="1371"/>
      <c r="SUR4" s="1371"/>
      <c r="SUS4" s="1371"/>
      <c r="SUT4" s="1371"/>
      <c r="SUU4" s="1371"/>
      <c r="SUV4" s="1371"/>
      <c r="SUW4" s="1371"/>
      <c r="SUX4" s="1371"/>
      <c r="SUY4" s="1371"/>
      <c r="SUZ4" s="1371"/>
      <c r="SVA4" s="1371"/>
      <c r="SVB4" s="1371"/>
      <c r="SVC4" s="1371"/>
      <c r="SVD4" s="1371"/>
      <c r="SVE4" s="1371"/>
      <c r="SVF4" s="1371"/>
      <c r="SVG4" s="1371"/>
      <c r="SVH4" s="1371"/>
      <c r="SVI4" s="1371"/>
      <c r="SVJ4" s="1371"/>
      <c r="SVK4" s="1371"/>
      <c r="SVL4" s="1371"/>
      <c r="SVM4" s="1371"/>
      <c r="SVN4" s="1371"/>
      <c r="SVO4" s="1371"/>
      <c r="SVP4" s="1371"/>
      <c r="SVQ4" s="1371"/>
      <c r="SVR4" s="1371"/>
      <c r="SVS4" s="1371"/>
      <c r="SVT4" s="1371"/>
      <c r="SVU4" s="1371"/>
      <c r="SVV4" s="1371"/>
      <c r="SVW4" s="1371"/>
      <c r="SVX4" s="1371"/>
      <c r="SVY4" s="1371"/>
      <c r="SVZ4" s="1371"/>
      <c r="SWA4" s="1371"/>
      <c r="SWB4" s="1371"/>
      <c r="SWC4" s="1371"/>
      <c r="SWD4" s="1371"/>
      <c r="SWE4" s="1371"/>
      <c r="SWF4" s="1371"/>
      <c r="SWG4" s="1371"/>
      <c r="SWH4" s="1371"/>
      <c r="SWI4" s="1371"/>
      <c r="SWJ4" s="1371"/>
      <c r="SWK4" s="1371"/>
      <c r="SWL4" s="1371"/>
      <c r="SWM4" s="1371"/>
      <c r="SWN4" s="1371"/>
      <c r="SWO4" s="1371"/>
      <c r="SWP4" s="1371"/>
      <c r="SWQ4" s="1371"/>
      <c r="SWR4" s="1371"/>
      <c r="SWS4" s="1371"/>
      <c r="SWT4" s="1371"/>
      <c r="SWU4" s="1371"/>
      <c r="SWV4" s="1371"/>
      <c r="SWW4" s="1371"/>
      <c r="SWX4" s="1371"/>
      <c r="SWY4" s="1371"/>
      <c r="SWZ4" s="1371"/>
      <c r="SXA4" s="1371"/>
      <c r="SXB4" s="1371"/>
      <c r="SXC4" s="1371"/>
      <c r="SXD4" s="1371"/>
      <c r="SXE4" s="1371"/>
      <c r="SXF4" s="1371"/>
      <c r="SXG4" s="1371"/>
      <c r="SXH4" s="1371"/>
      <c r="SXI4" s="1371"/>
      <c r="SXJ4" s="1371"/>
      <c r="SXK4" s="1371"/>
      <c r="SXL4" s="1371"/>
      <c r="SXM4" s="1371"/>
      <c r="SXN4" s="1371"/>
      <c r="SXO4" s="1371"/>
      <c r="SXP4" s="1371"/>
      <c r="SXQ4" s="1371"/>
      <c r="SXR4" s="1371"/>
      <c r="SXS4" s="1371"/>
      <c r="SXT4" s="1371"/>
      <c r="SXU4" s="1371"/>
      <c r="SXV4" s="1371"/>
      <c r="SXW4" s="1371"/>
      <c r="SXX4" s="1371"/>
      <c r="SXY4" s="1371"/>
      <c r="SXZ4" s="1371"/>
      <c r="SYA4" s="1371"/>
      <c r="SYB4" s="1371"/>
      <c r="SYC4" s="1371"/>
      <c r="SYD4" s="1371"/>
      <c r="SYE4" s="1371"/>
      <c r="SYF4" s="1371"/>
      <c r="SYG4" s="1371"/>
      <c r="SYH4" s="1371"/>
      <c r="SYI4" s="1371"/>
      <c r="SYJ4" s="1371"/>
      <c r="SYK4" s="1371"/>
      <c r="SYL4" s="1371"/>
      <c r="SYM4" s="1371"/>
      <c r="SYN4" s="1371"/>
      <c r="SYO4" s="1371"/>
      <c r="SYP4" s="1371"/>
      <c r="SYQ4" s="1371"/>
      <c r="SYR4" s="1371"/>
      <c r="SYS4" s="1371"/>
      <c r="SYT4" s="1371"/>
      <c r="SYU4" s="1371"/>
      <c r="SYV4" s="1371"/>
      <c r="SYW4" s="1371"/>
      <c r="SYX4" s="1371"/>
      <c r="SYY4" s="1371"/>
      <c r="SYZ4" s="1371"/>
      <c r="SZA4" s="1371"/>
      <c r="SZB4" s="1371"/>
      <c r="SZC4" s="1371"/>
      <c r="SZD4" s="1371"/>
      <c r="SZE4" s="1371"/>
      <c r="SZF4" s="1371"/>
      <c r="SZG4" s="1371"/>
      <c r="SZH4" s="1371"/>
      <c r="SZI4" s="1371"/>
      <c r="SZJ4" s="1371"/>
      <c r="SZK4" s="1371"/>
      <c r="SZL4" s="1371"/>
      <c r="SZM4" s="1371"/>
      <c r="SZN4" s="1371"/>
      <c r="SZO4" s="1371"/>
      <c r="SZP4" s="1371"/>
      <c r="SZQ4" s="1371"/>
      <c r="SZR4" s="1371"/>
      <c r="SZS4" s="1371"/>
      <c r="SZT4" s="1371"/>
      <c r="SZU4" s="1371"/>
      <c r="SZV4" s="1371"/>
      <c r="SZW4" s="1371"/>
      <c r="SZX4" s="1371"/>
      <c r="SZY4" s="1371"/>
      <c r="SZZ4" s="1371"/>
      <c r="TAA4" s="1371"/>
      <c r="TAB4" s="1371"/>
      <c r="TAC4" s="1371"/>
      <c r="TAD4" s="1371"/>
      <c r="TAE4" s="1371"/>
      <c r="TAF4" s="1371"/>
      <c r="TAG4" s="1371"/>
      <c r="TAH4" s="1371"/>
      <c r="TAI4" s="1371"/>
      <c r="TAJ4" s="1371"/>
      <c r="TAK4" s="1371"/>
      <c r="TAL4" s="1371"/>
      <c r="TAM4" s="1371"/>
      <c r="TAN4" s="1371"/>
      <c r="TAO4" s="1371"/>
      <c r="TAP4" s="1371"/>
      <c r="TAQ4" s="1371"/>
      <c r="TAR4" s="1371"/>
      <c r="TAS4" s="1371"/>
      <c r="TAT4" s="1371"/>
      <c r="TAU4" s="1371"/>
      <c r="TAV4" s="1371"/>
      <c r="TAW4" s="1371"/>
      <c r="TAX4" s="1371"/>
      <c r="TAY4" s="1371"/>
      <c r="TAZ4" s="1371"/>
      <c r="TBA4" s="1371"/>
      <c r="TBB4" s="1371"/>
      <c r="TBC4" s="1371"/>
      <c r="TBD4" s="1371"/>
      <c r="TBE4" s="1371"/>
      <c r="TBF4" s="1371"/>
      <c r="TBG4" s="1371"/>
      <c r="TBH4" s="1371"/>
      <c r="TBI4" s="1371"/>
      <c r="TBJ4" s="1371"/>
      <c r="TBK4" s="1371"/>
      <c r="TBL4" s="1371"/>
      <c r="TBM4" s="1371"/>
      <c r="TBN4" s="1371"/>
      <c r="TBO4" s="1371"/>
      <c r="TBP4" s="1371"/>
      <c r="TBQ4" s="1371"/>
      <c r="TBR4" s="1371"/>
      <c r="TBS4" s="1371"/>
      <c r="TBT4" s="1371"/>
      <c r="TBU4" s="1371"/>
      <c r="TBV4" s="1371"/>
      <c r="TBW4" s="1371"/>
      <c r="TBX4" s="1371"/>
      <c r="TBY4" s="1371"/>
      <c r="TBZ4" s="1371"/>
      <c r="TCA4" s="1371"/>
      <c r="TCB4" s="1371"/>
      <c r="TCC4" s="1371"/>
      <c r="TCD4" s="1371"/>
      <c r="TCE4" s="1371"/>
      <c r="TCF4" s="1371"/>
      <c r="TCG4" s="1371"/>
      <c r="TCH4" s="1371"/>
      <c r="TCI4" s="1371"/>
      <c r="TCJ4" s="1371"/>
      <c r="TCK4" s="1371"/>
      <c r="TCL4" s="1371"/>
      <c r="TCM4" s="1371"/>
      <c r="TCN4" s="1371"/>
      <c r="TCO4" s="1371"/>
      <c r="TCP4" s="1371"/>
      <c r="TCQ4" s="1371"/>
      <c r="TCR4" s="1371"/>
      <c r="TCS4" s="1371"/>
      <c r="TCT4" s="1371"/>
      <c r="TCU4" s="1371"/>
      <c r="TCV4" s="1371"/>
      <c r="TCW4" s="1371"/>
      <c r="TCX4" s="1371"/>
      <c r="TCY4" s="1371"/>
      <c r="TCZ4" s="1371"/>
      <c r="TDA4" s="1371"/>
      <c r="TDB4" s="1371"/>
      <c r="TDC4" s="1371"/>
      <c r="TDD4" s="1371"/>
      <c r="TDE4" s="1371"/>
      <c r="TDF4" s="1371"/>
      <c r="TDG4" s="1371"/>
      <c r="TDH4" s="1371"/>
      <c r="TDI4" s="1371"/>
      <c r="TDJ4" s="1371"/>
      <c r="TDK4" s="1371"/>
      <c r="TDL4" s="1371"/>
      <c r="TDM4" s="1371"/>
      <c r="TDN4" s="1371"/>
      <c r="TDO4" s="1371"/>
      <c r="TDP4" s="1371"/>
      <c r="TDQ4" s="1371"/>
      <c r="TDR4" s="1371"/>
      <c r="TDS4" s="1371"/>
      <c r="TDT4" s="1371"/>
      <c r="TDU4" s="1371"/>
      <c r="TDV4" s="1371"/>
      <c r="TDW4" s="1371"/>
      <c r="TDX4" s="1371"/>
      <c r="TDY4" s="1371"/>
      <c r="TDZ4" s="1371"/>
      <c r="TEA4" s="1371"/>
      <c r="TEB4" s="1371"/>
      <c r="TEC4" s="1371"/>
      <c r="TED4" s="1371"/>
      <c r="TEE4" s="1371"/>
      <c r="TEF4" s="1371"/>
      <c r="TEG4" s="1371"/>
      <c r="TEH4" s="1371"/>
      <c r="TEI4" s="1371"/>
      <c r="TEJ4" s="1371"/>
      <c r="TEK4" s="1371"/>
      <c r="TEL4" s="1371"/>
      <c r="TEM4" s="1371"/>
      <c r="TEN4" s="1371"/>
      <c r="TEO4" s="1371"/>
      <c r="TEP4" s="1371"/>
      <c r="TEQ4" s="1371"/>
      <c r="TER4" s="1371"/>
      <c r="TES4" s="1371"/>
      <c r="TET4" s="1371"/>
      <c r="TEU4" s="1371"/>
      <c r="TEV4" s="1371"/>
      <c r="TEW4" s="1371"/>
      <c r="TEX4" s="1371"/>
      <c r="TEY4" s="1371"/>
      <c r="TEZ4" s="1371"/>
      <c r="TFA4" s="1371"/>
      <c r="TFB4" s="1371"/>
      <c r="TFC4" s="1371"/>
      <c r="TFD4" s="1371"/>
      <c r="TFE4" s="1371"/>
      <c r="TFF4" s="1371"/>
      <c r="TFG4" s="1371"/>
      <c r="TFH4" s="1371"/>
      <c r="TFI4" s="1371"/>
      <c r="TFJ4" s="1371"/>
      <c r="TFK4" s="1371"/>
      <c r="TFL4" s="1371"/>
      <c r="TFM4" s="1371"/>
      <c r="TFN4" s="1371"/>
      <c r="TFO4" s="1371"/>
      <c r="TFP4" s="1371"/>
      <c r="TFQ4" s="1371"/>
      <c r="TFR4" s="1371"/>
      <c r="TFS4" s="1371"/>
      <c r="TFT4" s="1371"/>
      <c r="TFU4" s="1371"/>
      <c r="TFV4" s="1371"/>
      <c r="TFW4" s="1371"/>
      <c r="TFX4" s="1371"/>
      <c r="TFY4" s="1371"/>
      <c r="TFZ4" s="1371"/>
      <c r="TGA4" s="1371"/>
      <c r="TGB4" s="1371"/>
      <c r="TGC4" s="1371"/>
      <c r="TGD4" s="1371"/>
      <c r="TGE4" s="1371"/>
      <c r="TGF4" s="1371"/>
      <c r="TGG4" s="1371"/>
      <c r="TGH4" s="1371"/>
      <c r="TGI4" s="1371"/>
      <c r="TGJ4" s="1371"/>
      <c r="TGK4" s="1371"/>
      <c r="TGL4" s="1371"/>
      <c r="TGM4" s="1371"/>
      <c r="TGN4" s="1371"/>
      <c r="TGO4" s="1371"/>
      <c r="TGP4" s="1371"/>
      <c r="TGQ4" s="1371"/>
      <c r="TGR4" s="1371"/>
      <c r="TGS4" s="1371"/>
      <c r="TGT4" s="1371"/>
      <c r="TGU4" s="1371"/>
      <c r="TGV4" s="1371"/>
      <c r="TGW4" s="1371"/>
      <c r="TGX4" s="1371"/>
      <c r="TGY4" s="1371"/>
      <c r="TGZ4" s="1371"/>
      <c r="THA4" s="1371"/>
      <c r="THB4" s="1371"/>
      <c r="THC4" s="1371"/>
      <c r="THD4" s="1371"/>
      <c r="THE4" s="1371"/>
      <c r="THF4" s="1371"/>
      <c r="THG4" s="1371"/>
      <c r="THH4" s="1371"/>
      <c r="THI4" s="1371"/>
      <c r="THJ4" s="1371"/>
      <c r="THK4" s="1371"/>
      <c r="THL4" s="1371"/>
      <c r="THM4" s="1371"/>
      <c r="THN4" s="1371"/>
      <c r="THO4" s="1371"/>
      <c r="THP4" s="1371"/>
      <c r="THQ4" s="1371"/>
      <c r="THR4" s="1371"/>
      <c r="THS4" s="1371"/>
      <c r="THT4" s="1371"/>
      <c r="THU4" s="1371"/>
      <c r="THV4" s="1371"/>
      <c r="THW4" s="1371"/>
      <c r="THX4" s="1371"/>
      <c r="THY4" s="1371"/>
      <c r="THZ4" s="1371"/>
      <c r="TIA4" s="1371"/>
      <c r="TIB4" s="1371"/>
      <c r="TIC4" s="1371"/>
      <c r="TID4" s="1371"/>
      <c r="TIE4" s="1371"/>
      <c r="TIF4" s="1371"/>
      <c r="TIG4" s="1371"/>
      <c r="TIH4" s="1371"/>
      <c r="TII4" s="1371"/>
      <c r="TIJ4" s="1371"/>
      <c r="TIK4" s="1371"/>
      <c r="TIL4" s="1371"/>
      <c r="TIM4" s="1371"/>
      <c r="TIN4" s="1371"/>
      <c r="TIO4" s="1371"/>
      <c r="TIP4" s="1371"/>
      <c r="TIQ4" s="1371"/>
      <c r="TIR4" s="1371"/>
      <c r="TIS4" s="1371"/>
      <c r="TIT4" s="1371"/>
      <c r="TIU4" s="1371"/>
      <c r="TIV4" s="1371"/>
      <c r="TIW4" s="1371"/>
      <c r="TIX4" s="1371"/>
      <c r="TIY4" s="1371"/>
      <c r="TIZ4" s="1371"/>
      <c r="TJA4" s="1371"/>
      <c r="TJB4" s="1371"/>
      <c r="TJC4" s="1371"/>
      <c r="TJD4" s="1371"/>
      <c r="TJE4" s="1371"/>
      <c r="TJF4" s="1371"/>
      <c r="TJG4" s="1371"/>
      <c r="TJH4" s="1371"/>
      <c r="TJI4" s="1371"/>
      <c r="TJJ4" s="1371"/>
      <c r="TJK4" s="1371"/>
      <c r="TJL4" s="1371"/>
      <c r="TJM4" s="1371"/>
      <c r="TJN4" s="1371"/>
      <c r="TJO4" s="1371"/>
      <c r="TJP4" s="1371"/>
      <c r="TJQ4" s="1371"/>
      <c r="TJR4" s="1371"/>
      <c r="TJS4" s="1371"/>
      <c r="TJT4" s="1371"/>
      <c r="TJU4" s="1371"/>
      <c r="TJV4" s="1371"/>
      <c r="TJW4" s="1371"/>
      <c r="TJX4" s="1371"/>
      <c r="TJY4" s="1371"/>
      <c r="TJZ4" s="1371"/>
      <c r="TKA4" s="1371"/>
      <c r="TKB4" s="1371"/>
      <c r="TKC4" s="1371"/>
      <c r="TKD4" s="1371"/>
      <c r="TKE4" s="1371"/>
      <c r="TKF4" s="1371"/>
      <c r="TKG4" s="1371"/>
      <c r="TKH4" s="1371"/>
      <c r="TKI4" s="1371"/>
      <c r="TKJ4" s="1371"/>
      <c r="TKK4" s="1371"/>
      <c r="TKL4" s="1371"/>
      <c r="TKM4" s="1371"/>
      <c r="TKN4" s="1371"/>
      <c r="TKO4" s="1371"/>
      <c r="TKP4" s="1371"/>
      <c r="TKQ4" s="1371"/>
      <c r="TKR4" s="1371"/>
      <c r="TKS4" s="1371"/>
      <c r="TKT4" s="1371"/>
      <c r="TKU4" s="1371"/>
      <c r="TKV4" s="1371"/>
      <c r="TKW4" s="1371"/>
      <c r="TKX4" s="1371"/>
      <c r="TKY4" s="1371"/>
      <c r="TKZ4" s="1371"/>
      <c r="TLA4" s="1371"/>
      <c r="TLB4" s="1371"/>
      <c r="TLC4" s="1371"/>
      <c r="TLD4" s="1371"/>
      <c r="TLE4" s="1371"/>
      <c r="TLF4" s="1371"/>
      <c r="TLG4" s="1371"/>
      <c r="TLH4" s="1371"/>
      <c r="TLI4" s="1371"/>
      <c r="TLJ4" s="1371"/>
      <c r="TLK4" s="1371"/>
      <c r="TLL4" s="1371"/>
      <c r="TLM4" s="1371"/>
      <c r="TLN4" s="1371"/>
      <c r="TLO4" s="1371"/>
      <c r="TLP4" s="1371"/>
      <c r="TLQ4" s="1371"/>
      <c r="TLR4" s="1371"/>
      <c r="TLS4" s="1371"/>
      <c r="TLT4" s="1371"/>
      <c r="TLU4" s="1371"/>
      <c r="TLV4" s="1371"/>
      <c r="TLW4" s="1371"/>
      <c r="TLX4" s="1371"/>
      <c r="TLY4" s="1371"/>
      <c r="TLZ4" s="1371"/>
      <c r="TMA4" s="1371"/>
      <c r="TMB4" s="1371"/>
      <c r="TMC4" s="1371"/>
      <c r="TMD4" s="1371"/>
      <c r="TME4" s="1371"/>
      <c r="TMF4" s="1371"/>
      <c r="TMG4" s="1371"/>
      <c r="TMH4" s="1371"/>
      <c r="TMI4" s="1371"/>
      <c r="TMJ4" s="1371"/>
      <c r="TMK4" s="1371"/>
      <c r="TML4" s="1371"/>
      <c r="TMM4" s="1371"/>
      <c r="TMN4" s="1371"/>
      <c r="TMO4" s="1371"/>
      <c r="TMP4" s="1371"/>
      <c r="TMQ4" s="1371"/>
      <c r="TMR4" s="1371"/>
      <c r="TMS4" s="1371"/>
      <c r="TMT4" s="1371"/>
      <c r="TMU4" s="1371"/>
      <c r="TMV4" s="1371"/>
      <c r="TMW4" s="1371"/>
      <c r="TMX4" s="1371"/>
      <c r="TMY4" s="1371"/>
      <c r="TMZ4" s="1371"/>
      <c r="TNA4" s="1371"/>
      <c r="TNB4" s="1371"/>
      <c r="TNC4" s="1371"/>
      <c r="TND4" s="1371"/>
      <c r="TNE4" s="1371"/>
      <c r="TNF4" s="1371"/>
      <c r="TNG4" s="1371"/>
      <c r="TNH4" s="1371"/>
      <c r="TNI4" s="1371"/>
      <c r="TNJ4" s="1371"/>
      <c r="TNK4" s="1371"/>
      <c r="TNL4" s="1371"/>
      <c r="TNM4" s="1371"/>
      <c r="TNN4" s="1371"/>
      <c r="TNO4" s="1371"/>
      <c r="TNP4" s="1371"/>
      <c r="TNQ4" s="1371"/>
      <c r="TNR4" s="1371"/>
      <c r="TNS4" s="1371"/>
      <c r="TNT4" s="1371"/>
      <c r="TNU4" s="1371"/>
      <c r="TNV4" s="1371"/>
      <c r="TNW4" s="1371"/>
      <c r="TNX4" s="1371"/>
      <c r="TNY4" s="1371"/>
      <c r="TNZ4" s="1371"/>
      <c r="TOA4" s="1371"/>
      <c r="TOB4" s="1371"/>
      <c r="TOC4" s="1371"/>
      <c r="TOD4" s="1371"/>
      <c r="TOE4" s="1371"/>
      <c r="TOF4" s="1371"/>
      <c r="TOG4" s="1371"/>
      <c r="TOH4" s="1371"/>
      <c r="TOI4" s="1371"/>
      <c r="TOJ4" s="1371"/>
      <c r="TOK4" s="1371"/>
      <c r="TOL4" s="1371"/>
      <c r="TOM4" s="1371"/>
      <c r="TON4" s="1371"/>
      <c r="TOO4" s="1371"/>
      <c r="TOP4" s="1371"/>
      <c r="TOQ4" s="1371"/>
      <c r="TOR4" s="1371"/>
      <c r="TOS4" s="1371"/>
      <c r="TOT4" s="1371"/>
      <c r="TOU4" s="1371"/>
      <c r="TOV4" s="1371"/>
      <c r="TOW4" s="1371"/>
      <c r="TOX4" s="1371"/>
      <c r="TOY4" s="1371"/>
      <c r="TOZ4" s="1371"/>
      <c r="TPA4" s="1371"/>
      <c r="TPB4" s="1371"/>
      <c r="TPC4" s="1371"/>
      <c r="TPD4" s="1371"/>
      <c r="TPE4" s="1371"/>
      <c r="TPF4" s="1371"/>
      <c r="TPG4" s="1371"/>
      <c r="TPH4" s="1371"/>
      <c r="TPI4" s="1371"/>
      <c r="TPJ4" s="1371"/>
      <c r="TPK4" s="1371"/>
      <c r="TPL4" s="1371"/>
      <c r="TPM4" s="1371"/>
      <c r="TPN4" s="1371"/>
      <c r="TPO4" s="1371"/>
      <c r="TPP4" s="1371"/>
      <c r="TPQ4" s="1371"/>
      <c r="TPR4" s="1371"/>
      <c r="TPS4" s="1371"/>
      <c r="TPT4" s="1371"/>
      <c r="TPU4" s="1371"/>
      <c r="TPV4" s="1371"/>
      <c r="TPW4" s="1371"/>
      <c r="TPX4" s="1371"/>
      <c r="TPY4" s="1371"/>
      <c r="TPZ4" s="1371"/>
      <c r="TQA4" s="1371"/>
      <c r="TQB4" s="1371"/>
      <c r="TQC4" s="1371"/>
      <c r="TQD4" s="1371"/>
      <c r="TQE4" s="1371"/>
      <c r="TQF4" s="1371"/>
      <c r="TQG4" s="1371"/>
      <c r="TQH4" s="1371"/>
      <c r="TQI4" s="1371"/>
      <c r="TQJ4" s="1371"/>
      <c r="TQK4" s="1371"/>
      <c r="TQL4" s="1371"/>
      <c r="TQM4" s="1371"/>
      <c r="TQN4" s="1371"/>
      <c r="TQO4" s="1371"/>
      <c r="TQP4" s="1371"/>
      <c r="TQQ4" s="1371"/>
      <c r="TQR4" s="1371"/>
      <c r="TQS4" s="1371"/>
      <c r="TQT4" s="1371"/>
      <c r="TQU4" s="1371"/>
      <c r="TQV4" s="1371"/>
      <c r="TQW4" s="1371"/>
      <c r="TQX4" s="1371"/>
      <c r="TQY4" s="1371"/>
      <c r="TQZ4" s="1371"/>
      <c r="TRA4" s="1371"/>
      <c r="TRB4" s="1371"/>
      <c r="TRC4" s="1371"/>
      <c r="TRD4" s="1371"/>
      <c r="TRE4" s="1371"/>
      <c r="TRF4" s="1371"/>
      <c r="TRG4" s="1371"/>
      <c r="TRH4" s="1371"/>
      <c r="TRI4" s="1371"/>
      <c r="TRJ4" s="1371"/>
      <c r="TRK4" s="1371"/>
      <c r="TRL4" s="1371"/>
      <c r="TRM4" s="1371"/>
      <c r="TRN4" s="1371"/>
      <c r="TRO4" s="1371"/>
      <c r="TRP4" s="1371"/>
      <c r="TRQ4" s="1371"/>
      <c r="TRR4" s="1371"/>
      <c r="TRS4" s="1371"/>
      <c r="TRT4" s="1371"/>
      <c r="TRU4" s="1371"/>
      <c r="TRV4" s="1371"/>
      <c r="TRW4" s="1371"/>
      <c r="TRX4" s="1371"/>
      <c r="TRY4" s="1371"/>
      <c r="TRZ4" s="1371"/>
      <c r="TSA4" s="1371"/>
      <c r="TSB4" s="1371"/>
      <c r="TSC4" s="1371"/>
      <c r="TSD4" s="1371"/>
      <c r="TSE4" s="1371"/>
      <c r="TSF4" s="1371"/>
      <c r="TSG4" s="1371"/>
      <c r="TSH4" s="1371"/>
      <c r="TSI4" s="1371"/>
      <c r="TSJ4" s="1371"/>
      <c r="TSK4" s="1371"/>
      <c r="TSL4" s="1371"/>
      <c r="TSM4" s="1371"/>
      <c r="TSN4" s="1371"/>
      <c r="TSO4" s="1371"/>
      <c r="TSP4" s="1371"/>
      <c r="TSQ4" s="1371"/>
      <c r="TSR4" s="1371"/>
      <c r="TSS4" s="1371"/>
      <c r="TST4" s="1371"/>
      <c r="TSU4" s="1371"/>
      <c r="TSV4" s="1371"/>
      <c r="TSW4" s="1371"/>
      <c r="TSX4" s="1371"/>
      <c r="TSY4" s="1371"/>
      <c r="TSZ4" s="1371"/>
      <c r="TTA4" s="1371"/>
      <c r="TTB4" s="1371"/>
      <c r="TTC4" s="1371"/>
      <c r="TTD4" s="1371"/>
      <c r="TTE4" s="1371"/>
      <c r="TTF4" s="1371"/>
      <c r="TTG4" s="1371"/>
      <c r="TTH4" s="1371"/>
      <c r="TTI4" s="1371"/>
      <c r="TTJ4" s="1371"/>
      <c r="TTK4" s="1371"/>
      <c r="TTL4" s="1371"/>
      <c r="TTM4" s="1371"/>
      <c r="TTN4" s="1371"/>
      <c r="TTO4" s="1371"/>
      <c r="TTP4" s="1371"/>
      <c r="TTQ4" s="1371"/>
      <c r="TTR4" s="1371"/>
      <c r="TTS4" s="1371"/>
      <c r="TTT4" s="1371"/>
      <c r="TTU4" s="1371"/>
      <c r="TTV4" s="1371"/>
      <c r="TTW4" s="1371"/>
      <c r="TTX4" s="1371"/>
      <c r="TTY4" s="1371"/>
      <c r="TTZ4" s="1371"/>
      <c r="TUA4" s="1371"/>
      <c r="TUB4" s="1371"/>
      <c r="TUC4" s="1371"/>
      <c r="TUD4" s="1371"/>
      <c r="TUE4" s="1371"/>
      <c r="TUF4" s="1371"/>
      <c r="TUG4" s="1371"/>
      <c r="TUH4" s="1371"/>
      <c r="TUI4" s="1371"/>
      <c r="TUJ4" s="1371"/>
      <c r="TUK4" s="1371"/>
      <c r="TUL4" s="1371"/>
      <c r="TUM4" s="1371"/>
      <c r="TUN4" s="1371"/>
      <c r="TUO4" s="1371"/>
      <c r="TUP4" s="1371"/>
      <c r="TUQ4" s="1371"/>
      <c r="TUR4" s="1371"/>
      <c r="TUS4" s="1371"/>
      <c r="TUT4" s="1371"/>
      <c r="TUU4" s="1371"/>
      <c r="TUV4" s="1371"/>
      <c r="TUW4" s="1371"/>
      <c r="TUX4" s="1371"/>
      <c r="TUY4" s="1371"/>
      <c r="TUZ4" s="1371"/>
      <c r="TVA4" s="1371"/>
      <c r="TVB4" s="1371"/>
      <c r="TVC4" s="1371"/>
      <c r="TVD4" s="1371"/>
      <c r="TVE4" s="1371"/>
      <c r="TVF4" s="1371"/>
      <c r="TVG4" s="1371"/>
      <c r="TVH4" s="1371"/>
      <c r="TVI4" s="1371"/>
      <c r="TVJ4" s="1371"/>
      <c r="TVK4" s="1371"/>
      <c r="TVL4" s="1371"/>
      <c r="TVM4" s="1371"/>
      <c r="TVN4" s="1371"/>
      <c r="TVO4" s="1371"/>
      <c r="TVP4" s="1371"/>
      <c r="TVQ4" s="1371"/>
      <c r="TVR4" s="1371"/>
      <c r="TVS4" s="1371"/>
      <c r="TVT4" s="1371"/>
      <c r="TVU4" s="1371"/>
      <c r="TVV4" s="1371"/>
      <c r="TVW4" s="1371"/>
      <c r="TVX4" s="1371"/>
      <c r="TVY4" s="1371"/>
      <c r="TVZ4" s="1371"/>
      <c r="TWA4" s="1371"/>
      <c r="TWB4" s="1371"/>
      <c r="TWC4" s="1371"/>
      <c r="TWD4" s="1371"/>
      <c r="TWE4" s="1371"/>
      <c r="TWF4" s="1371"/>
      <c r="TWG4" s="1371"/>
      <c r="TWH4" s="1371"/>
      <c r="TWI4" s="1371"/>
      <c r="TWJ4" s="1371"/>
      <c r="TWK4" s="1371"/>
      <c r="TWL4" s="1371"/>
      <c r="TWM4" s="1371"/>
      <c r="TWN4" s="1371"/>
      <c r="TWO4" s="1371"/>
      <c r="TWP4" s="1371"/>
      <c r="TWQ4" s="1371"/>
      <c r="TWR4" s="1371"/>
      <c r="TWS4" s="1371"/>
      <c r="TWT4" s="1371"/>
      <c r="TWU4" s="1371"/>
      <c r="TWV4" s="1371"/>
      <c r="TWW4" s="1371"/>
      <c r="TWX4" s="1371"/>
      <c r="TWY4" s="1371"/>
      <c r="TWZ4" s="1371"/>
      <c r="TXA4" s="1371"/>
      <c r="TXB4" s="1371"/>
      <c r="TXC4" s="1371"/>
      <c r="TXD4" s="1371"/>
      <c r="TXE4" s="1371"/>
      <c r="TXF4" s="1371"/>
      <c r="TXG4" s="1371"/>
      <c r="TXH4" s="1371"/>
      <c r="TXI4" s="1371"/>
      <c r="TXJ4" s="1371"/>
      <c r="TXK4" s="1371"/>
      <c r="TXL4" s="1371"/>
      <c r="TXM4" s="1371"/>
      <c r="TXN4" s="1371"/>
      <c r="TXO4" s="1371"/>
      <c r="TXP4" s="1371"/>
      <c r="TXQ4" s="1371"/>
      <c r="TXR4" s="1371"/>
      <c r="TXS4" s="1371"/>
      <c r="TXT4" s="1371"/>
      <c r="TXU4" s="1371"/>
      <c r="TXV4" s="1371"/>
      <c r="TXW4" s="1371"/>
      <c r="TXX4" s="1371"/>
      <c r="TXY4" s="1371"/>
      <c r="TXZ4" s="1371"/>
      <c r="TYA4" s="1371"/>
      <c r="TYB4" s="1371"/>
      <c r="TYC4" s="1371"/>
      <c r="TYD4" s="1371"/>
      <c r="TYE4" s="1371"/>
      <c r="TYF4" s="1371"/>
      <c r="TYG4" s="1371"/>
      <c r="TYH4" s="1371"/>
      <c r="TYI4" s="1371"/>
      <c r="TYJ4" s="1371"/>
      <c r="TYK4" s="1371"/>
      <c r="TYL4" s="1371"/>
      <c r="TYM4" s="1371"/>
      <c r="TYN4" s="1371"/>
      <c r="TYO4" s="1371"/>
      <c r="TYP4" s="1371"/>
      <c r="TYQ4" s="1371"/>
      <c r="TYR4" s="1371"/>
      <c r="TYS4" s="1371"/>
      <c r="TYT4" s="1371"/>
      <c r="TYU4" s="1371"/>
      <c r="TYV4" s="1371"/>
      <c r="TYW4" s="1371"/>
      <c r="TYX4" s="1371"/>
      <c r="TYY4" s="1371"/>
      <c r="TYZ4" s="1371"/>
      <c r="TZA4" s="1371"/>
      <c r="TZB4" s="1371"/>
      <c r="TZC4" s="1371"/>
      <c r="TZD4" s="1371"/>
      <c r="TZE4" s="1371"/>
      <c r="TZF4" s="1371"/>
      <c r="TZG4" s="1371"/>
      <c r="TZH4" s="1371"/>
      <c r="TZI4" s="1371"/>
      <c r="TZJ4" s="1371"/>
      <c r="TZK4" s="1371"/>
      <c r="TZL4" s="1371"/>
      <c r="TZM4" s="1371"/>
      <c r="TZN4" s="1371"/>
      <c r="TZO4" s="1371"/>
      <c r="TZP4" s="1371"/>
      <c r="TZQ4" s="1371"/>
      <c r="TZR4" s="1371"/>
      <c r="TZS4" s="1371"/>
      <c r="TZT4" s="1371"/>
      <c r="TZU4" s="1371"/>
      <c r="TZV4" s="1371"/>
      <c r="TZW4" s="1371"/>
      <c r="TZX4" s="1371"/>
      <c r="TZY4" s="1371"/>
      <c r="TZZ4" s="1371"/>
      <c r="UAA4" s="1371"/>
      <c r="UAB4" s="1371"/>
      <c r="UAC4" s="1371"/>
      <c r="UAD4" s="1371"/>
      <c r="UAE4" s="1371"/>
      <c r="UAF4" s="1371"/>
      <c r="UAG4" s="1371"/>
      <c r="UAH4" s="1371"/>
      <c r="UAI4" s="1371"/>
      <c r="UAJ4" s="1371"/>
      <c r="UAK4" s="1371"/>
      <c r="UAL4" s="1371"/>
      <c r="UAM4" s="1371"/>
      <c r="UAN4" s="1371"/>
      <c r="UAO4" s="1371"/>
      <c r="UAP4" s="1371"/>
      <c r="UAQ4" s="1371"/>
      <c r="UAR4" s="1371"/>
      <c r="UAS4" s="1371"/>
      <c r="UAT4" s="1371"/>
      <c r="UAU4" s="1371"/>
      <c r="UAV4" s="1371"/>
      <c r="UAW4" s="1371"/>
      <c r="UAX4" s="1371"/>
      <c r="UAY4" s="1371"/>
      <c r="UAZ4" s="1371"/>
      <c r="UBA4" s="1371"/>
      <c r="UBB4" s="1371"/>
      <c r="UBC4" s="1371"/>
      <c r="UBD4" s="1371"/>
      <c r="UBE4" s="1371"/>
      <c r="UBF4" s="1371"/>
      <c r="UBG4" s="1371"/>
      <c r="UBH4" s="1371"/>
      <c r="UBI4" s="1371"/>
      <c r="UBJ4" s="1371"/>
      <c r="UBK4" s="1371"/>
      <c r="UBL4" s="1371"/>
      <c r="UBM4" s="1371"/>
      <c r="UBN4" s="1371"/>
      <c r="UBO4" s="1371"/>
      <c r="UBP4" s="1371"/>
      <c r="UBQ4" s="1371"/>
      <c r="UBR4" s="1371"/>
      <c r="UBS4" s="1371"/>
      <c r="UBT4" s="1371"/>
      <c r="UBU4" s="1371"/>
      <c r="UBV4" s="1371"/>
      <c r="UBW4" s="1371"/>
      <c r="UBX4" s="1371"/>
      <c r="UBY4" s="1371"/>
      <c r="UBZ4" s="1371"/>
      <c r="UCA4" s="1371"/>
      <c r="UCB4" s="1371"/>
      <c r="UCC4" s="1371"/>
      <c r="UCD4" s="1371"/>
      <c r="UCE4" s="1371"/>
      <c r="UCF4" s="1371"/>
      <c r="UCG4" s="1371"/>
      <c r="UCH4" s="1371"/>
      <c r="UCI4" s="1371"/>
      <c r="UCJ4" s="1371"/>
      <c r="UCK4" s="1371"/>
      <c r="UCL4" s="1371"/>
      <c r="UCM4" s="1371"/>
      <c r="UCN4" s="1371"/>
      <c r="UCO4" s="1371"/>
      <c r="UCP4" s="1371"/>
      <c r="UCQ4" s="1371"/>
      <c r="UCR4" s="1371"/>
      <c r="UCS4" s="1371"/>
      <c r="UCT4" s="1371"/>
      <c r="UCU4" s="1371"/>
      <c r="UCV4" s="1371"/>
      <c r="UCW4" s="1371"/>
      <c r="UCX4" s="1371"/>
      <c r="UCY4" s="1371"/>
      <c r="UCZ4" s="1371"/>
      <c r="UDA4" s="1371"/>
      <c r="UDB4" s="1371"/>
      <c r="UDC4" s="1371"/>
      <c r="UDD4" s="1371"/>
      <c r="UDE4" s="1371"/>
      <c r="UDF4" s="1371"/>
      <c r="UDG4" s="1371"/>
      <c r="UDH4" s="1371"/>
      <c r="UDI4" s="1371"/>
      <c r="UDJ4" s="1371"/>
      <c r="UDK4" s="1371"/>
      <c r="UDL4" s="1371"/>
      <c r="UDM4" s="1371"/>
      <c r="UDN4" s="1371"/>
      <c r="UDO4" s="1371"/>
      <c r="UDP4" s="1371"/>
      <c r="UDQ4" s="1371"/>
      <c r="UDR4" s="1371"/>
      <c r="UDS4" s="1371"/>
      <c r="UDT4" s="1371"/>
      <c r="UDU4" s="1371"/>
      <c r="UDV4" s="1371"/>
      <c r="UDW4" s="1371"/>
      <c r="UDX4" s="1371"/>
      <c r="UDY4" s="1371"/>
      <c r="UDZ4" s="1371"/>
      <c r="UEA4" s="1371"/>
      <c r="UEB4" s="1371"/>
      <c r="UEC4" s="1371"/>
      <c r="UED4" s="1371"/>
      <c r="UEE4" s="1371"/>
      <c r="UEF4" s="1371"/>
      <c r="UEG4" s="1371"/>
      <c r="UEH4" s="1371"/>
      <c r="UEI4" s="1371"/>
      <c r="UEJ4" s="1371"/>
      <c r="UEK4" s="1371"/>
      <c r="UEL4" s="1371"/>
      <c r="UEM4" s="1371"/>
      <c r="UEN4" s="1371"/>
      <c r="UEO4" s="1371"/>
      <c r="UEP4" s="1371"/>
      <c r="UEQ4" s="1371"/>
      <c r="UER4" s="1371"/>
      <c r="UES4" s="1371"/>
      <c r="UET4" s="1371"/>
      <c r="UEU4" s="1371"/>
      <c r="UEV4" s="1371"/>
      <c r="UEW4" s="1371"/>
      <c r="UEX4" s="1371"/>
      <c r="UEY4" s="1371"/>
      <c r="UEZ4" s="1371"/>
      <c r="UFA4" s="1371"/>
      <c r="UFB4" s="1371"/>
      <c r="UFC4" s="1371"/>
      <c r="UFD4" s="1371"/>
      <c r="UFE4" s="1371"/>
      <c r="UFF4" s="1371"/>
      <c r="UFG4" s="1371"/>
      <c r="UFH4" s="1371"/>
      <c r="UFI4" s="1371"/>
      <c r="UFJ4" s="1371"/>
      <c r="UFK4" s="1371"/>
      <c r="UFL4" s="1371"/>
      <c r="UFM4" s="1371"/>
      <c r="UFN4" s="1371"/>
      <c r="UFO4" s="1371"/>
      <c r="UFP4" s="1371"/>
      <c r="UFQ4" s="1371"/>
      <c r="UFR4" s="1371"/>
      <c r="UFS4" s="1371"/>
      <c r="UFT4" s="1371"/>
      <c r="UFU4" s="1371"/>
      <c r="UFV4" s="1371"/>
      <c r="UFW4" s="1371"/>
      <c r="UFX4" s="1371"/>
      <c r="UFY4" s="1371"/>
      <c r="UFZ4" s="1371"/>
      <c r="UGA4" s="1371"/>
      <c r="UGB4" s="1371"/>
      <c r="UGC4" s="1371"/>
      <c r="UGD4" s="1371"/>
      <c r="UGE4" s="1371"/>
      <c r="UGF4" s="1371"/>
      <c r="UGG4" s="1371"/>
      <c r="UGH4" s="1371"/>
      <c r="UGI4" s="1371"/>
      <c r="UGJ4" s="1371"/>
      <c r="UGK4" s="1371"/>
      <c r="UGL4" s="1371"/>
      <c r="UGM4" s="1371"/>
      <c r="UGN4" s="1371"/>
      <c r="UGO4" s="1371"/>
      <c r="UGP4" s="1371"/>
      <c r="UGQ4" s="1371"/>
      <c r="UGR4" s="1371"/>
      <c r="UGS4" s="1371"/>
      <c r="UGT4" s="1371"/>
      <c r="UGU4" s="1371"/>
      <c r="UGV4" s="1371"/>
      <c r="UGW4" s="1371"/>
      <c r="UGX4" s="1371"/>
      <c r="UGY4" s="1371"/>
      <c r="UGZ4" s="1371"/>
      <c r="UHA4" s="1371"/>
      <c r="UHB4" s="1371"/>
      <c r="UHC4" s="1371"/>
      <c r="UHD4" s="1371"/>
      <c r="UHE4" s="1371"/>
      <c r="UHF4" s="1371"/>
      <c r="UHG4" s="1371"/>
      <c r="UHH4" s="1371"/>
      <c r="UHI4" s="1371"/>
      <c r="UHJ4" s="1371"/>
      <c r="UHK4" s="1371"/>
      <c r="UHL4" s="1371"/>
      <c r="UHM4" s="1371"/>
      <c r="UHN4" s="1371"/>
      <c r="UHO4" s="1371"/>
      <c r="UHP4" s="1371"/>
      <c r="UHQ4" s="1371"/>
      <c r="UHR4" s="1371"/>
      <c r="UHS4" s="1371"/>
      <c r="UHT4" s="1371"/>
      <c r="UHU4" s="1371"/>
      <c r="UHV4" s="1371"/>
      <c r="UHW4" s="1371"/>
      <c r="UHX4" s="1371"/>
      <c r="UHY4" s="1371"/>
      <c r="UHZ4" s="1371"/>
      <c r="UIA4" s="1371"/>
      <c r="UIB4" s="1371"/>
      <c r="UIC4" s="1371"/>
      <c r="UID4" s="1371"/>
      <c r="UIE4" s="1371"/>
      <c r="UIF4" s="1371"/>
      <c r="UIG4" s="1371"/>
      <c r="UIH4" s="1371"/>
      <c r="UII4" s="1371"/>
      <c r="UIJ4" s="1371"/>
      <c r="UIK4" s="1371"/>
      <c r="UIL4" s="1371"/>
      <c r="UIM4" s="1371"/>
      <c r="UIN4" s="1371"/>
      <c r="UIO4" s="1371"/>
      <c r="UIP4" s="1371"/>
      <c r="UIQ4" s="1371"/>
      <c r="UIR4" s="1371"/>
      <c r="UIS4" s="1371"/>
      <c r="UIT4" s="1371"/>
      <c r="UIU4" s="1371"/>
      <c r="UIV4" s="1371"/>
      <c r="UIW4" s="1371"/>
      <c r="UIX4" s="1371"/>
      <c r="UIY4" s="1371"/>
      <c r="UIZ4" s="1371"/>
      <c r="UJA4" s="1371"/>
      <c r="UJB4" s="1371"/>
      <c r="UJC4" s="1371"/>
      <c r="UJD4" s="1371"/>
      <c r="UJE4" s="1371"/>
      <c r="UJF4" s="1371"/>
      <c r="UJG4" s="1371"/>
      <c r="UJH4" s="1371"/>
      <c r="UJI4" s="1371"/>
      <c r="UJJ4" s="1371"/>
      <c r="UJK4" s="1371"/>
      <c r="UJL4" s="1371"/>
      <c r="UJM4" s="1371"/>
      <c r="UJN4" s="1371"/>
      <c r="UJO4" s="1371"/>
      <c r="UJP4" s="1371"/>
      <c r="UJQ4" s="1371"/>
      <c r="UJR4" s="1371"/>
      <c r="UJS4" s="1371"/>
      <c r="UJT4" s="1371"/>
      <c r="UJU4" s="1371"/>
      <c r="UJV4" s="1371"/>
      <c r="UJW4" s="1371"/>
      <c r="UJX4" s="1371"/>
      <c r="UJY4" s="1371"/>
      <c r="UJZ4" s="1371"/>
      <c r="UKA4" s="1371"/>
      <c r="UKB4" s="1371"/>
      <c r="UKC4" s="1371"/>
      <c r="UKD4" s="1371"/>
      <c r="UKE4" s="1371"/>
      <c r="UKF4" s="1371"/>
      <c r="UKG4" s="1371"/>
      <c r="UKH4" s="1371"/>
      <c r="UKI4" s="1371"/>
      <c r="UKJ4" s="1371"/>
      <c r="UKK4" s="1371"/>
      <c r="UKL4" s="1371"/>
      <c r="UKM4" s="1371"/>
      <c r="UKN4" s="1371"/>
      <c r="UKO4" s="1371"/>
      <c r="UKP4" s="1371"/>
      <c r="UKQ4" s="1371"/>
      <c r="UKR4" s="1371"/>
      <c r="UKS4" s="1371"/>
      <c r="UKT4" s="1371"/>
      <c r="UKU4" s="1371"/>
      <c r="UKV4" s="1371"/>
      <c r="UKW4" s="1371"/>
      <c r="UKX4" s="1371"/>
      <c r="UKY4" s="1371"/>
      <c r="UKZ4" s="1371"/>
      <c r="ULA4" s="1371"/>
      <c r="ULB4" s="1371"/>
      <c r="ULC4" s="1371"/>
      <c r="ULD4" s="1371"/>
      <c r="ULE4" s="1371"/>
      <c r="ULF4" s="1371"/>
      <c r="ULG4" s="1371"/>
      <c r="ULH4" s="1371"/>
      <c r="ULI4" s="1371"/>
      <c r="ULJ4" s="1371"/>
      <c r="ULK4" s="1371"/>
      <c r="ULL4" s="1371"/>
      <c r="ULM4" s="1371"/>
      <c r="ULN4" s="1371"/>
      <c r="ULO4" s="1371"/>
      <c r="ULP4" s="1371"/>
      <c r="ULQ4" s="1371"/>
      <c r="ULR4" s="1371"/>
      <c r="ULS4" s="1371"/>
      <c r="ULT4" s="1371"/>
      <c r="ULU4" s="1371"/>
      <c r="ULV4" s="1371"/>
      <c r="ULW4" s="1371"/>
      <c r="ULX4" s="1371"/>
      <c r="ULY4" s="1371"/>
      <c r="ULZ4" s="1371"/>
      <c r="UMA4" s="1371"/>
      <c r="UMB4" s="1371"/>
      <c r="UMC4" s="1371"/>
      <c r="UMD4" s="1371"/>
      <c r="UME4" s="1371"/>
      <c r="UMF4" s="1371"/>
      <c r="UMG4" s="1371"/>
      <c r="UMH4" s="1371"/>
      <c r="UMI4" s="1371"/>
      <c r="UMJ4" s="1371"/>
      <c r="UMK4" s="1371"/>
      <c r="UML4" s="1371"/>
      <c r="UMM4" s="1371"/>
      <c r="UMN4" s="1371"/>
      <c r="UMO4" s="1371"/>
      <c r="UMP4" s="1371"/>
      <c r="UMQ4" s="1371"/>
      <c r="UMR4" s="1371"/>
      <c r="UMS4" s="1371"/>
      <c r="UMT4" s="1371"/>
      <c r="UMU4" s="1371"/>
      <c r="UMV4" s="1371"/>
      <c r="UMW4" s="1371"/>
      <c r="UMX4" s="1371"/>
      <c r="UMY4" s="1371"/>
      <c r="UMZ4" s="1371"/>
      <c r="UNA4" s="1371"/>
      <c r="UNB4" s="1371"/>
      <c r="UNC4" s="1371"/>
      <c r="UND4" s="1371"/>
      <c r="UNE4" s="1371"/>
      <c r="UNF4" s="1371"/>
      <c r="UNG4" s="1371"/>
      <c r="UNH4" s="1371"/>
      <c r="UNI4" s="1371"/>
      <c r="UNJ4" s="1371"/>
      <c r="UNK4" s="1371"/>
      <c r="UNL4" s="1371"/>
      <c r="UNM4" s="1371"/>
      <c r="UNN4" s="1371"/>
      <c r="UNO4" s="1371"/>
      <c r="UNP4" s="1371"/>
      <c r="UNQ4" s="1371"/>
      <c r="UNR4" s="1371"/>
      <c r="UNS4" s="1371"/>
      <c r="UNT4" s="1371"/>
      <c r="UNU4" s="1371"/>
      <c r="UNV4" s="1371"/>
      <c r="UNW4" s="1371"/>
      <c r="UNX4" s="1371"/>
      <c r="UNY4" s="1371"/>
      <c r="UNZ4" s="1371"/>
      <c r="UOA4" s="1371"/>
      <c r="UOB4" s="1371"/>
      <c r="UOC4" s="1371"/>
      <c r="UOD4" s="1371"/>
      <c r="UOE4" s="1371"/>
      <c r="UOF4" s="1371"/>
      <c r="UOG4" s="1371"/>
      <c r="UOH4" s="1371"/>
      <c r="UOI4" s="1371"/>
      <c r="UOJ4" s="1371"/>
      <c r="UOK4" s="1371"/>
      <c r="UOL4" s="1371"/>
      <c r="UOM4" s="1371"/>
      <c r="UON4" s="1371"/>
      <c r="UOO4" s="1371"/>
      <c r="UOP4" s="1371"/>
      <c r="UOQ4" s="1371"/>
      <c r="UOR4" s="1371"/>
      <c r="UOS4" s="1371"/>
      <c r="UOT4" s="1371"/>
      <c r="UOU4" s="1371"/>
      <c r="UOV4" s="1371"/>
      <c r="UOW4" s="1371"/>
      <c r="UOX4" s="1371"/>
      <c r="UOY4" s="1371"/>
      <c r="UOZ4" s="1371"/>
      <c r="UPA4" s="1371"/>
      <c r="UPB4" s="1371"/>
      <c r="UPC4" s="1371"/>
      <c r="UPD4" s="1371"/>
      <c r="UPE4" s="1371"/>
      <c r="UPF4" s="1371"/>
      <c r="UPG4" s="1371"/>
      <c r="UPH4" s="1371"/>
      <c r="UPI4" s="1371"/>
      <c r="UPJ4" s="1371"/>
      <c r="UPK4" s="1371"/>
      <c r="UPL4" s="1371"/>
      <c r="UPM4" s="1371"/>
      <c r="UPN4" s="1371"/>
      <c r="UPO4" s="1371"/>
      <c r="UPP4" s="1371"/>
      <c r="UPQ4" s="1371"/>
      <c r="UPR4" s="1371"/>
      <c r="UPS4" s="1371"/>
      <c r="UPT4" s="1371"/>
      <c r="UPU4" s="1371"/>
      <c r="UPV4" s="1371"/>
      <c r="UPW4" s="1371"/>
      <c r="UPX4" s="1371"/>
      <c r="UPY4" s="1371"/>
      <c r="UPZ4" s="1371"/>
      <c r="UQA4" s="1371"/>
      <c r="UQB4" s="1371"/>
      <c r="UQC4" s="1371"/>
      <c r="UQD4" s="1371"/>
      <c r="UQE4" s="1371"/>
      <c r="UQF4" s="1371"/>
      <c r="UQG4" s="1371"/>
      <c r="UQH4" s="1371"/>
      <c r="UQI4" s="1371"/>
      <c r="UQJ4" s="1371"/>
      <c r="UQK4" s="1371"/>
      <c r="UQL4" s="1371"/>
      <c r="UQM4" s="1371"/>
      <c r="UQN4" s="1371"/>
      <c r="UQO4" s="1371"/>
      <c r="UQP4" s="1371"/>
      <c r="UQQ4" s="1371"/>
      <c r="UQR4" s="1371"/>
      <c r="UQS4" s="1371"/>
      <c r="UQT4" s="1371"/>
      <c r="UQU4" s="1371"/>
      <c r="UQV4" s="1371"/>
      <c r="UQW4" s="1371"/>
      <c r="UQX4" s="1371"/>
      <c r="UQY4" s="1371"/>
      <c r="UQZ4" s="1371"/>
      <c r="URA4" s="1371"/>
      <c r="URB4" s="1371"/>
      <c r="URC4" s="1371"/>
      <c r="URD4" s="1371"/>
      <c r="URE4" s="1371"/>
      <c r="URF4" s="1371"/>
      <c r="URG4" s="1371"/>
      <c r="URH4" s="1371"/>
      <c r="URI4" s="1371"/>
      <c r="URJ4" s="1371"/>
      <c r="URK4" s="1371"/>
      <c r="URL4" s="1371"/>
      <c r="URM4" s="1371"/>
      <c r="URN4" s="1371"/>
      <c r="URO4" s="1371"/>
      <c r="URP4" s="1371"/>
      <c r="URQ4" s="1371"/>
      <c r="URR4" s="1371"/>
      <c r="URS4" s="1371"/>
      <c r="URT4" s="1371"/>
      <c r="URU4" s="1371"/>
      <c r="URV4" s="1371"/>
      <c r="URW4" s="1371"/>
      <c r="URX4" s="1371"/>
      <c r="URY4" s="1371"/>
      <c r="URZ4" s="1371"/>
      <c r="USA4" s="1371"/>
      <c r="USB4" s="1371"/>
      <c r="USC4" s="1371"/>
      <c r="USD4" s="1371"/>
      <c r="USE4" s="1371"/>
      <c r="USF4" s="1371"/>
      <c r="USG4" s="1371"/>
      <c r="USH4" s="1371"/>
      <c r="USI4" s="1371"/>
      <c r="USJ4" s="1371"/>
      <c r="USK4" s="1371"/>
      <c r="USL4" s="1371"/>
      <c r="USM4" s="1371"/>
      <c r="USN4" s="1371"/>
      <c r="USO4" s="1371"/>
      <c r="USP4" s="1371"/>
      <c r="USQ4" s="1371"/>
      <c r="USR4" s="1371"/>
      <c r="USS4" s="1371"/>
      <c r="UST4" s="1371"/>
      <c r="USU4" s="1371"/>
      <c r="USV4" s="1371"/>
      <c r="USW4" s="1371"/>
      <c r="USX4" s="1371"/>
      <c r="USY4" s="1371"/>
      <c r="USZ4" s="1371"/>
      <c r="UTA4" s="1371"/>
      <c r="UTB4" s="1371"/>
      <c r="UTC4" s="1371"/>
      <c r="UTD4" s="1371"/>
      <c r="UTE4" s="1371"/>
      <c r="UTF4" s="1371"/>
      <c r="UTG4" s="1371"/>
      <c r="UTH4" s="1371"/>
      <c r="UTI4" s="1371"/>
      <c r="UTJ4" s="1371"/>
      <c r="UTK4" s="1371"/>
      <c r="UTL4" s="1371"/>
      <c r="UTM4" s="1371"/>
      <c r="UTN4" s="1371"/>
      <c r="UTO4" s="1371"/>
      <c r="UTP4" s="1371"/>
      <c r="UTQ4" s="1371"/>
      <c r="UTR4" s="1371"/>
      <c r="UTS4" s="1371"/>
      <c r="UTT4" s="1371"/>
      <c r="UTU4" s="1371"/>
      <c r="UTV4" s="1371"/>
      <c r="UTW4" s="1371"/>
      <c r="UTX4" s="1371"/>
      <c r="UTY4" s="1371"/>
      <c r="UTZ4" s="1371"/>
      <c r="UUA4" s="1371"/>
      <c r="UUB4" s="1371"/>
      <c r="UUC4" s="1371"/>
      <c r="UUD4" s="1371"/>
      <c r="UUE4" s="1371"/>
      <c r="UUF4" s="1371"/>
      <c r="UUG4" s="1371"/>
      <c r="UUH4" s="1371"/>
      <c r="UUI4" s="1371"/>
      <c r="UUJ4" s="1371"/>
      <c r="UUK4" s="1371"/>
      <c r="UUL4" s="1371"/>
      <c r="UUM4" s="1371"/>
      <c r="UUN4" s="1371"/>
      <c r="UUO4" s="1371"/>
      <c r="UUP4" s="1371"/>
      <c r="UUQ4" s="1371"/>
      <c r="UUR4" s="1371"/>
      <c r="UUS4" s="1371"/>
      <c r="UUT4" s="1371"/>
      <c r="UUU4" s="1371"/>
      <c r="UUV4" s="1371"/>
      <c r="UUW4" s="1371"/>
      <c r="UUX4" s="1371"/>
      <c r="UUY4" s="1371"/>
      <c r="UUZ4" s="1371"/>
      <c r="UVA4" s="1371"/>
      <c r="UVB4" s="1371"/>
      <c r="UVC4" s="1371"/>
      <c r="UVD4" s="1371"/>
      <c r="UVE4" s="1371"/>
      <c r="UVF4" s="1371"/>
      <c r="UVG4" s="1371"/>
      <c r="UVH4" s="1371"/>
      <c r="UVI4" s="1371"/>
      <c r="UVJ4" s="1371"/>
      <c r="UVK4" s="1371"/>
      <c r="UVL4" s="1371"/>
      <c r="UVM4" s="1371"/>
      <c r="UVN4" s="1371"/>
      <c r="UVO4" s="1371"/>
      <c r="UVP4" s="1371"/>
      <c r="UVQ4" s="1371"/>
      <c r="UVR4" s="1371"/>
      <c r="UVS4" s="1371"/>
      <c r="UVT4" s="1371"/>
      <c r="UVU4" s="1371"/>
      <c r="UVV4" s="1371"/>
      <c r="UVW4" s="1371"/>
      <c r="UVX4" s="1371"/>
      <c r="UVY4" s="1371"/>
      <c r="UVZ4" s="1371"/>
      <c r="UWA4" s="1371"/>
      <c r="UWB4" s="1371"/>
      <c r="UWC4" s="1371"/>
      <c r="UWD4" s="1371"/>
      <c r="UWE4" s="1371"/>
      <c r="UWF4" s="1371"/>
      <c r="UWG4" s="1371"/>
      <c r="UWH4" s="1371"/>
      <c r="UWI4" s="1371"/>
      <c r="UWJ4" s="1371"/>
      <c r="UWK4" s="1371"/>
      <c r="UWL4" s="1371"/>
      <c r="UWM4" s="1371"/>
      <c r="UWN4" s="1371"/>
      <c r="UWO4" s="1371"/>
      <c r="UWP4" s="1371"/>
      <c r="UWQ4" s="1371"/>
      <c r="UWR4" s="1371"/>
      <c r="UWS4" s="1371"/>
      <c r="UWT4" s="1371"/>
      <c r="UWU4" s="1371"/>
      <c r="UWV4" s="1371"/>
      <c r="UWW4" s="1371"/>
      <c r="UWX4" s="1371"/>
      <c r="UWY4" s="1371"/>
      <c r="UWZ4" s="1371"/>
      <c r="UXA4" s="1371"/>
      <c r="UXB4" s="1371"/>
      <c r="UXC4" s="1371"/>
      <c r="UXD4" s="1371"/>
      <c r="UXE4" s="1371"/>
      <c r="UXF4" s="1371"/>
      <c r="UXG4" s="1371"/>
      <c r="UXH4" s="1371"/>
      <c r="UXI4" s="1371"/>
      <c r="UXJ4" s="1371"/>
      <c r="UXK4" s="1371"/>
      <c r="UXL4" s="1371"/>
      <c r="UXM4" s="1371"/>
      <c r="UXN4" s="1371"/>
      <c r="UXO4" s="1371"/>
      <c r="UXP4" s="1371"/>
      <c r="UXQ4" s="1371"/>
      <c r="UXR4" s="1371"/>
      <c r="UXS4" s="1371"/>
      <c r="UXT4" s="1371"/>
      <c r="UXU4" s="1371"/>
      <c r="UXV4" s="1371"/>
      <c r="UXW4" s="1371"/>
      <c r="UXX4" s="1371"/>
      <c r="UXY4" s="1371"/>
      <c r="UXZ4" s="1371"/>
      <c r="UYA4" s="1371"/>
      <c r="UYB4" s="1371"/>
      <c r="UYC4" s="1371"/>
      <c r="UYD4" s="1371"/>
      <c r="UYE4" s="1371"/>
      <c r="UYF4" s="1371"/>
      <c r="UYG4" s="1371"/>
      <c r="UYH4" s="1371"/>
      <c r="UYI4" s="1371"/>
      <c r="UYJ4" s="1371"/>
      <c r="UYK4" s="1371"/>
      <c r="UYL4" s="1371"/>
      <c r="UYM4" s="1371"/>
      <c r="UYN4" s="1371"/>
      <c r="UYO4" s="1371"/>
      <c r="UYP4" s="1371"/>
      <c r="UYQ4" s="1371"/>
      <c r="UYR4" s="1371"/>
      <c r="UYS4" s="1371"/>
      <c r="UYT4" s="1371"/>
      <c r="UYU4" s="1371"/>
      <c r="UYV4" s="1371"/>
      <c r="UYW4" s="1371"/>
      <c r="UYX4" s="1371"/>
      <c r="UYY4" s="1371"/>
      <c r="UYZ4" s="1371"/>
      <c r="UZA4" s="1371"/>
      <c r="UZB4" s="1371"/>
      <c r="UZC4" s="1371"/>
      <c r="UZD4" s="1371"/>
      <c r="UZE4" s="1371"/>
      <c r="UZF4" s="1371"/>
      <c r="UZG4" s="1371"/>
      <c r="UZH4" s="1371"/>
      <c r="UZI4" s="1371"/>
      <c r="UZJ4" s="1371"/>
      <c r="UZK4" s="1371"/>
      <c r="UZL4" s="1371"/>
      <c r="UZM4" s="1371"/>
      <c r="UZN4" s="1371"/>
      <c r="UZO4" s="1371"/>
      <c r="UZP4" s="1371"/>
      <c r="UZQ4" s="1371"/>
      <c r="UZR4" s="1371"/>
      <c r="UZS4" s="1371"/>
      <c r="UZT4" s="1371"/>
      <c r="UZU4" s="1371"/>
      <c r="UZV4" s="1371"/>
      <c r="UZW4" s="1371"/>
      <c r="UZX4" s="1371"/>
      <c r="UZY4" s="1371"/>
      <c r="UZZ4" s="1371"/>
      <c r="VAA4" s="1371"/>
      <c r="VAB4" s="1371"/>
      <c r="VAC4" s="1371"/>
      <c r="VAD4" s="1371"/>
      <c r="VAE4" s="1371"/>
      <c r="VAF4" s="1371"/>
      <c r="VAG4" s="1371"/>
      <c r="VAH4" s="1371"/>
      <c r="VAI4" s="1371"/>
      <c r="VAJ4" s="1371"/>
      <c r="VAK4" s="1371"/>
      <c r="VAL4" s="1371"/>
      <c r="VAM4" s="1371"/>
      <c r="VAN4" s="1371"/>
      <c r="VAO4" s="1371"/>
      <c r="VAP4" s="1371"/>
      <c r="VAQ4" s="1371"/>
      <c r="VAR4" s="1371"/>
      <c r="VAS4" s="1371"/>
      <c r="VAT4" s="1371"/>
      <c r="VAU4" s="1371"/>
      <c r="VAV4" s="1371"/>
      <c r="VAW4" s="1371"/>
      <c r="VAX4" s="1371"/>
      <c r="VAY4" s="1371"/>
      <c r="VAZ4" s="1371"/>
      <c r="VBA4" s="1371"/>
      <c r="VBB4" s="1371"/>
      <c r="VBC4" s="1371"/>
      <c r="VBD4" s="1371"/>
      <c r="VBE4" s="1371"/>
      <c r="VBF4" s="1371"/>
      <c r="VBG4" s="1371"/>
      <c r="VBH4" s="1371"/>
      <c r="VBI4" s="1371"/>
      <c r="VBJ4" s="1371"/>
      <c r="VBK4" s="1371"/>
      <c r="VBL4" s="1371"/>
      <c r="VBM4" s="1371"/>
      <c r="VBN4" s="1371"/>
      <c r="VBO4" s="1371"/>
      <c r="VBP4" s="1371"/>
      <c r="VBQ4" s="1371"/>
      <c r="VBR4" s="1371"/>
      <c r="VBS4" s="1371"/>
      <c r="VBT4" s="1371"/>
      <c r="VBU4" s="1371"/>
      <c r="VBV4" s="1371"/>
      <c r="VBW4" s="1371"/>
      <c r="VBX4" s="1371"/>
      <c r="VBY4" s="1371"/>
      <c r="VBZ4" s="1371"/>
      <c r="VCA4" s="1371"/>
      <c r="VCB4" s="1371"/>
      <c r="VCC4" s="1371"/>
      <c r="VCD4" s="1371"/>
      <c r="VCE4" s="1371"/>
      <c r="VCF4" s="1371"/>
      <c r="VCG4" s="1371"/>
      <c r="VCH4" s="1371"/>
      <c r="VCI4" s="1371"/>
      <c r="VCJ4" s="1371"/>
      <c r="VCK4" s="1371"/>
      <c r="VCL4" s="1371"/>
      <c r="VCM4" s="1371"/>
      <c r="VCN4" s="1371"/>
      <c r="VCO4" s="1371"/>
      <c r="VCP4" s="1371"/>
      <c r="VCQ4" s="1371"/>
      <c r="VCR4" s="1371"/>
      <c r="VCS4" s="1371"/>
      <c r="VCT4" s="1371"/>
      <c r="VCU4" s="1371"/>
      <c r="VCV4" s="1371"/>
      <c r="VCW4" s="1371"/>
      <c r="VCX4" s="1371"/>
      <c r="VCY4" s="1371"/>
      <c r="VCZ4" s="1371"/>
      <c r="VDA4" s="1371"/>
      <c r="VDB4" s="1371"/>
      <c r="VDC4" s="1371"/>
      <c r="VDD4" s="1371"/>
      <c r="VDE4" s="1371"/>
      <c r="VDF4" s="1371"/>
      <c r="VDG4" s="1371"/>
      <c r="VDH4" s="1371"/>
      <c r="VDI4" s="1371"/>
      <c r="VDJ4" s="1371"/>
      <c r="VDK4" s="1371"/>
      <c r="VDL4" s="1371"/>
      <c r="VDM4" s="1371"/>
      <c r="VDN4" s="1371"/>
      <c r="VDO4" s="1371"/>
      <c r="VDP4" s="1371"/>
      <c r="VDQ4" s="1371"/>
      <c r="VDR4" s="1371"/>
      <c r="VDS4" s="1371"/>
      <c r="VDT4" s="1371"/>
      <c r="VDU4" s="1371"/>
      <c r="VDV4" s="1371"/>
      <c r="VDW4" s="1371"/>
      <c r="VDX4" s="1371"/>
      <c r="VDY4" s="1371"/>
      <c r="VDZ4" s="1371"/>
      <c r="VEA4" s="1371"/>
      <c r="VEB4" s="1371"/>
      <c r="VEC4" s="1371"/>
      <c r="VED4" s="1371"/>
      <c r="VEE4" s="1371"/>
      <c r="VEF4" s="1371"/>
      <c r="VEG4" s="1371"/>
      <c r="VEH4" s="1371"/>
      <c r="VEI4" s="1371"/>
      <c r="VEJ4" s="1371"/>
      <c r="VEK4" s="1371"/>
      <c r="VEL4" s="1371"/>
      <c r="VEM4" s="1371"/>
      <c r="VEN4" s="1371"/>
      <c r="VEO4" s="1371"/>
      <c r="VEP4" s="1371"/>
      <c r="VEQ4" s="1371"/>
      <c r="VER4" s="1371"/>
      <c r="VES4" s="1371"/>
      <c r="VET4" s="1371"/>
      <c r="VEU4" s="1371"/>
      <c r="VEV4" s="1371"/>
      <c r="VEW4" s="1371"/>
      <c r="VEX4" s="1371"/>
      <c r="VEY4" s="1371"/>
      <c r="VEZ4" s="1371"/>
      <c r="VFA4" s="1371"/>
      <c r="VFB4" s="1371"/>
      <c r="VFC4" s="1371"/>
      <c r="VFD4" s="1371"/>
      <c r="VFE4" s="1371"/>
      <c r="VFF4" s="1371"/>
      <c r="VFG4" s="1371"/>
      <c r="VFH4" s="1371"/>
      <c r="VFI4" s="1371"/>
      <c r="VFJ4" s="1371"/>
      <c r="VFK4" s="1371"/>
      <c r="VFL4" s="1371"/>
      <c r="VFM4" s="1371"/>
      <c r="VFN4" s="1371"/>
      <c r="VFO4" s="1371"/>
      <c r="VFP4" s="1371"/>
      <c r="VFQ4" s="1371"/>
      <c r="VFR4" s="1371"/>
      <c r="VFS4" s="1371"/>
      <c r="VFT4" s="1371"/>
      <c r="VFU4" s="1371"/>
      <c r="VFV4" s="1371"/>
      <c r="VFW4" s="1371"/>
      <c r="VFX4" s="1371"/>
      <c r="VFY4" s="1371"/>
      <c r="VFZ4" s="1371"/>
      <c r="VGA4" s="1371"/>
      <c r="VGB4" s="1371"/>
      <c r="VGC4" s="1371"/>
      <c r="VGD4" s="1371"/>
      <c r="VGE4" s="1371"/>
      <c r="VGF4" s="1371"/>
      <c r="VGG4" s="1371"/>
      <c r="VGH4" s="1371"/>
      <c r="VGI4" s="1371"/>
      <c r="VGJ4" s="1371"/>
      <c r="VGK4" s="1371"/>
      <c r="VGL4" s="1371"/>
      <c r="VGM4" s="1371"/>
      <c r="VGN4" s="1371"/>
      <c r="VGO4" s="1371"/>
      <c r="VGP4" s="1371"/>
      <c r="VGQ4" s="1371"/>
      <c r="VGR4" s="1371"/>
      <c r="VGS4" s="1371"/>
      <c r="VGT4" s="1371"/>
      <c r="VGU4" s="1371"/>
      <c r="VGV4" s="1371"/>
      <c r="VGW4" s="1371"/>
      <c r="VGX4" s="1371"/>
      <c r="VGY4" s="1371"/>
      <c r="VGZ4" s="1371"/>
      <c r="VHA4" s="1371"/>
      <c r="VHB4" s="1371"/>
      <c r="VHC4" s="1371"/>
      <c r="VHD4" s="1371"/>
      <c r="VHE4" s="1371"/>
      <c r="VHF4" s="1371"/>
      <c r="VHG4" s="1371"/>
      <c r="VHH4" s="1371"/>
      <c r="VHI4" s="1371"/>
      <c r="VHJ4" s="1371"/>
      <c r="VHK4" s="1371"/>
      <c r="VHL4" s="1371"/>
      <c r="VHM4" s="1371"/>
      <c r="VHN4" s="1371"/>
      <c r="VHO4" s="1371"/>
      <c r="VHP4" s="1371"/>
      <c r="VHQ4" s="1371"/>
      <c r="VHR4" s="1371"/>
      <c r="VHS4" s="1371"/>
      <c r="VHT4" s="1371"/>
      <c r="VHU4" s="1371"/>
      <c r="VHV4" s="1371"/>
      <c r="VHW4" s="1371"/>
      <c r="VHX4" s="1371"/>
      <c r="VHY4" s="1371"/>
      <c r="VHZ4" s="1371"/>
      <c r="VIA4" s="1371"/>
      <c r="VIB4" s="1371"/>
      <c r="VIC4" s="1371"/>
      <c r="VID4" s="1371"/>
      <c r="VIE4" s="1371"/>
      <c r="VIF4" s="1371"/>
      <c r="VIG4" s="1371"/>
      <c r="VIH4" s="1371"/>
      <c r="VII4" s="1371"/>
      <c r="VIJ4" s="1371"/>
      <c r="VIK4" s="1371"/>
      <c r="VIL4" s="1371"/>
      <c r="VIM4" s="1371"/>
      <c r="VIN4" s="1371"/>
      <c r="VIO4" s="1371"/>
      <c r="VIP4" s="1371"/>
      <c r="VIQ4" s="1371"/>
      <c r="VIR4" s="1371"/>
      <c r="VIS4" s="1371"/>
      <c r="VIT4" s="1371"/>
      <c r="VIU4" s="1371"/>
      <c r="VIV4" s="1371"/>
      <c r="VIW4" s="1371"/>
      <c r="VIX4" s="1371"/>
      <c r="VIY4" s="1371"/>
      <c r="VIZ4" s="1371"/>
      <c r="VJA4" s="1371"/>
      <c r="VJB4" s="1371"/>
      <c r="VJC4" s="1371"/>
      <c r="VJD4" s="1371"/>
      <c r="VJE4" s="1371"/>
      <c r="VJF4" s="1371"/>
      <c r="VJG4" s="1371"/>
      <c r="VJH4" s="1371"/>
      <c r="VJI4" s="1371"/>
      <c r="VJJ4" s="1371"/>
      <c r="VJK4" s="1371"/>
      <c r="VJL4" s="1371"/>
      <c r="VJM4" s="1371"/>
      <c r="VJN4" s="1371"/>
      <c r="VJO4" s="1371"/>
      <c r="VJP4" s="1371"/>
      <c r="VJQ4" s="1371"/>
      <c r="VJR4" s="1371"/>
      <c r="VJS4" s="1371"/>
      <c r="VJT4" s="1371"/>
      <c r="VJU4" s="1371"/>
      <c r="VJV4" s="1371"/>
      <c r="VJW4" s="1371"/>
      <c r="VJX4" s="1371"/>
      <c r="VJY4" s="1371"/>
      <c r="VJZ4" s="1371"/>
      <c r="VKA4" s="1371"/>
      <c r="VKB4" s="1371"/>
      <c r="VKC4" s="1371"/>
      <c r="VKD4" s="1371"/>
      <c r="VKE4" s="1371"/>
      <c r="VKF4" s="1371"/>
      <c r="VKG4" s="1371"/>
      <c r="VKH4" s="1371"/>
      <c r="VKI4" s="1371"/>
      <c r="VKJ4" s="1371"/>
      <c r="VKK4" s="1371"/>
      <c r="VKL4" s="1371"/>
      <c r="VKM4" s="1371"/>
      <c r="VKN4" s="1371"/>
      <c r="VKO4" s="1371"/>
      <c r="VKP4" s="1371"/>
      <c r="VKQ4" s="1371"/>
      <c r="VKR4" s="1371"/>
      <c r="VKS4" s="1371"/>
      <c r="VKT4" s="1371"/>
      <c r="VKU4" s="1371"/>
      <c r="VKV4" s="1371"/>
      <c r="VKW4" s="1371"/>
      <c r="VKX4" s="1371"/>
      <c r="VKY4" s="1371"/>
      <c r="VKZ4" s="1371"/>
      <c r="VLA4" s="1371"/>
      <c r="VLB4" s="1371"/>
      <c r="VLC4" s="1371"/>
      <c r="VLD4" s="1371"/>
      <c r="VLE4" s="1371"/>
      <c r="VLF4" s="1371"/>
      <c r="VLG4" s="1371"/>
      <c r="VLH4" s="1371"/>
      <c r="VLI4" s="1371"/>
      <c r="VLJ4" s="1371"/>
      <c r="VLK4" s="1371"/>
      <c r="VLL4" s="1371"/>
      <c r="VLM4" s="1371"/>
      <c r="VLN4" s="1371"/>
      <c r="VLO4" s="1371"/>
      <c r="VLP4" s="1371"/>
      <c r="VLQ4" s="1371"/>
      <c r="VLR4" s="1371"/>
      <c r="VLS4" s="1371"/>
      <c r="VLT4" s="1371"/>
      <c r="VLU4" s="1371"/>
      <c r="VLV4" s="1371"/>
      <c r="VLW4" s="1371"/>
      <c r="VLX4" s="1371"/>
      <c r="VLY4" s="1371"/>
      <c r="VLZ4" s="1371"/>
      <c r="VMA4" s="1371"/>
      <c r="VMB4" s="1371"/>
      <c r="VMC4" s="1371"/>
      <c r="VMD4" s="1371"/>
      <c r="VME4" s="1371"/>
      <c r="VMF4" s="1371"/>
      <c r="VMG4" s="1371"/>
      <c r="VMH4" s="1371"/>
      <c r="VMI4" s="1371"/>
      <c r="VMJ4" s="1371"/>
      <c r="VMK4" s="1371"/>
      <c r="VML4" s="1371"/>
      <c r="VMM4" s="1371"/>
      <c r="VMN4" s="1371"/>
      <c r="VMO4" s="1371"/>
      <c r="VMP4" s="1371"/>
      <c r="VMQ4" s="1371"/>
      <c r="VMR4" s="1371"/>
      <c r="VMS4" s="1371"/>
      <c r="VMT4" s="1371"/>
      <c r="VMU4" s="1371"/>
      <c r="VMV4" s="1371"/>
      <c r="VMW4" s="1371"/>
      <c r="VMX4" s="1371"/>
      <c r="VMY4" s="1371"/>
      <c r="VMZ4" s="1371"/>
      <c r="VNA4" s="1371"/>
      <c r="VNB4" s="1371"/>
      <c r="VNC4" s="1371"/>
      <c r="VND4" s="1371"/>
      <c r="VNE4" s="1371"/>
      <c r="VNF4" s="1371"/>
      <c r="VNG4" s="1371"/>
      <c r="VNH4" s="1371"/>
      <c r="VNI4" s="1371"/>
      <c r="VNJ4" s="1371"/>
      <c r="VNK4" s="1371"/>
      <c r="VNL4" s="1371"/>
      <c r="VNM4" s="1371"/>
      <c r="VNN4" s="1371"/>
      <c r="VNO4" s="1371"/>
      <c r="VNP4" s="1371"/>
      <c r="VNQ4" s="1371"/>
      <c r="VNR4" s="1371"/>
      <c r="VNS4" s="1371"/>
      <c r="VNT4" s="1371"/>
      <c r="VNU4" s="1371"/>
      <c r="VNV4" s="1371"/>
      <c r="VNW4" s="1371"/>
      <c r="VNX4" s="1371"/>
      <c r="VNY4" s="1371"/>
      <c r="VNZ4" s="1371"/>
      <c r="VOA4" s="1371"/>
      <c r="VOB4" s="1371"/>
      <c r="VOC4" s="1371"/>
      <c r="VOD4" s="1371"/>
      <c r="VOE4" s="1371"/>
      <c r="VOF4" s="1371"/>
      <c r="VOG4" s="1371"/>
      <c r="VOH4" s="1371"/>
      <c r="VOI4" s="1371"/>
      <c r="VOJ4" s="1371"/>
      <c r="VOK4" s="1371"/>
      <c r="VOL4" s="1371"/>
      <c r="VOM4" s="1371"/>
      <c r="VON4" s="1371"/>
      <c r="VOO4" s="1371"/>
      <c r="VOP4" s="1371"/>
      <c r="VOQ4" s="1371"/>
      <c r="VOR4" s="1371"/>
      <c r="VOS4" s="1371"/>
      <c r="VOT4" s="1371"/>
      <c r="VOU4" s="1371"/>
      <c r="VOV4" s="1371"/>
      <c r="VOW4" s="1371"/>
      <c r="VOX4" s="1371"/>
      <c r="VOY4" s="1371"/>
      <c r="VOZ4" s="1371"/>
      <c r="VPA4" s="1371"/>
      <c r="VPB4" s="1371"/>
      <c r="VPC4" s="1371"/>
      <c r="VPD4" s="1371"/>
      <c r="VPE4" s="1371"/>
      <c r="VPF4" s="1371"/>
      <c r="VPG4" s="1371"/>
      <c r="VPH4" s="1371"/>
      <c r="VPI4" s="1371"/>
      <c r="VPJ4" s="1371"/>
      <c r="VPK4" s="1371"/>
      <c r="VPL4" s="1371"/>
      <c r="VPM4" s="1371"/>
      <c r="VPN4" s="1371"/>
      <c r="VPO4" s="1371"/>
      <c r="VPP4" s="1371"/>
      <c r="VPQ4" s="1371"/>
      <c r="VPR4" s="1371"/>
      <c r="VPS4" s="1371"/>
      <c r="VPT4" s="1371"/>
      <c r="VPU4" s="1371"/>
      <c r="VPV4" s="1371"/>
      <c r="VPW4" s="1371"/>
      <c r="VPX4" s="1371"/>
      <c r="VPY4" s="1371"/>
      <c r="VPZ4" s="1371"/>
      <c r="VQA4" s="1371"/>
      <c r="VQB4" s="1371"/>
      <c r="VQC4" s="1371"/>
      <c r="VQD4" s="1371"/>
      <c r="VQE4" s="1371"/>
      <c r="VQF4" s="1371"/>
      <c r="VQG4" s="1371"/>
      <c r="VQH4" s="1371"/>
      <c r="VQI4" s="1371"/>
      <c r="VQJ4" s="1371"/>
      <c r="VQK4" s="1371"/>
      <c r="VQL4" s="1371"/>
      <c r="VQM4" s="1371"/>
      <c r="VQN4" s="1371"/>
      <c r="VQO4" s="1371"/>
      <c r="VQP4" s="1371"/>
      <c r="VQQ4" s="1371"/>
      <c r="VQR4" s="1371"/>
      <c r="VQS4" s="1371"/>
      <c r="VQT4" s="1371"/>
      <c r="VQU4" s="1371"/>
      <c r="VQV4" s="1371"/>
      <c r="VQW4" s="1371"/>
      <c r="VQX4" s="1371"/>
      <c r="VQY4" s="1371"/>
      <c r="VQZ4" s="1371"/>
      <c r="VRA4" s="1371"/>
      <c r="VRB4" s="1371"/>
      <c r="VRC4" s="1371"/>
      <c r="VRD4" s="1371"/>
      <c r="VRE4" s="1371"/>
      <c r="VRF4" s="1371"/>
      <c r="VRG4" s="1371"/>
      <c r="VRH4" s="1371"/>
      <c r="VRI4" s="1371"/>
      <c r="VRJ4" s="1371"/>
      <c r="VRK4" s="1371"/>
      <c r="VRL4" s="1371"/>
      <c r="VRM4" s="1371"/>
      <c r="VRN4" s="1371"/>
      <c r="VRO4" s="1371"/>
      <c r="VRP4" s="1371"/>
      <c r="VRQ4" s="1371"/>
      <c r="VRR4" s="1371"/>
      <c r="VRS4" s="1371"/>
      <c r="VRT4" s="1371"/>
      <c r="VRU4" s="1371"/>
      <c r="VRV4" s="1371"/>
      <c r="VRW4" s="1371"/>
      <c r="VRX4" s="1371"/>
      <c r="VRY4" s="1371"/>
      <c r="VRZ4" s="1371"/>
      <c r="VSA4" s="1371"/>
      <c r="VSB4" s="1371"/>
      <c r="VSC4" s="1371"/>
      <c r="VSD4" s="1371"/>
      <c r="VSE4" s="1371"/>
      <c r="VSF4" s="1371"/>
      <c r="VSG4" s="1371"/>
      <c r="VSH4" s="1371"/>
      <c r="VSI4" s="1371"/>
      <c r="VSJ4" s="1371"/>
      <c r="VSK4" s="1371"/>
      <c r="VSL4" s="1371"/>
      <c r="VSM4" s="1371"/>
      <c r="VSN4" s="1371"/>
      <c r="VSO4" s="1371"/>
      <c r="VSP4" s="1371"/>
      <c r="VSQ4" s="1371"/>
      <c r="VSR4" s="1371"/>
      <c r="VSS4" s="1371"/>
      <c r="VST4" s="1371"/>
      <c r="VSU4" s="1371"/>
      <c r="VSV4" s="1371"/>
      <c r="VSW4" s="1371"/>
      <c r="VSX4" s="1371"/>
      <c r="VSY4" s="1371"/>
      <c r="VSZ4" s="1371"/>
      <c r="VTA4" s="1371"/>
      <c r="VTB4" s="1371"/>
      <c r="VTC4" s="1371"/>
      <c r="VTD4" s="1371"/>
      <c r="VTE4" s="1371"/>
      <c r="VTF4" s="1371"/>
      <c r="VTG4" s="1371"/>
      <c r="VTH4" s="1371"/>
      <c r="VTI4" s="1371"/>
      <c r="VTJ4" s="1371"/>
      <c r="VTK4" s="1371"/>
      <c r="VTL4" s="1371"/>
      <c r="VTM4" s="1371"/>
      <c r="VTN4" s="1371"/>
      <c r="VTO4" s="1371"/>
      <c r="VTP4" s="1371"/>
      <c r="VTQ4" s="1371"/>
      <c r="VTR4" s="1371"/>
      <c r="VTS4" s="1371"/>
      <c r="VTT4" s="1371"/>
      <c r="VTU4" s="1371"/>
      <c r="VTV4" s="1371"/>
      <c r="VTW4" s="1371"/>
      <c r="VTX4" s="1371"/>
      <c r="VTY4" s="1371"/>
      <c r="VTZ4" s="1371"/>
      <c r="VUA4" s="1371"/>
      <c r="VUB4" s="1371"/>
      <c r="VUC4" s="1371"/>
      <c r="VUD4" s="1371"/>
      <c r="VUE4" s="1371"/>
      <c r="VUF4" s="1371"/>
      <c r="VUG4" s="1371"/>
      <c r="VUH4" s="1371"/>
      <c r="VUI4" s="1371"/>
      <c r="VUJ4" s="1371"/>
      <c r="VUK4" s="1371"/>
      <c r="VUL4" s="1371"/>
      <c r="VUM4" s="1371"/>
      <c r="VUN4" s="1371"/>
      <c r="VUO4" s="1371"/>
      <c r="VUP4" s="1371"/>
      <c r="VUQ4" s="1371"/>
      <c r="VUR4" s="1371"/>
      <c r="VUS4" s="1371"/>
      <c r="VUT4" s="1371"/>
      <c r="VUU4" s="1371"/>
      <c r="VUV4" s="1371"/>
      <c r="VUW4" s="1371"/>
      <c r="VUX4" s="1371"/>
      <c r="VUY4" s="1371"/>
      <c r="VUZ4" s="1371"/>
      <c r="VVA4" s="1371"/>
      <c r="VVB4" s="1371"/>
      <c r="VVC4" s="1371"/>
      <c r="VVD4" s="1371"/>
      <c r="VVE4" s="1371"/>
      <c r="VVF4" s="1371"/>
      <c r="VVG4" s="1371"/>
      <c r="VVH4" s="1371"/>
      <c r="VVI4" s="1371"/>
      <c r="VVJ4" s="1371"/>
      <c r="VVK4" s="1371"/>
      <c r="VVL4" s="1371"/>
      <c r="VVM4" s="1371"/>
      <c r="VVN4" s="1371"/>
      <c r="VVO4" s="1371"/>
      <c r="VVP4" s="1371"/>
      <c r="VVQ4" s="1371"/>
      <c r="VVR4" s="1371"/>
      <c r="VVS4" s="1371"/>
      <c r="VVT4" s="1371"/>
      <c r="VVU4" s="1371"/>
      <c r="VVV4" s="1371"/>
      <c r="VVW4" s="1371"/>
      <c r="VVX4" s="1371"/>
      <c r="VVY4" s="1371"/>
      <c r="VVZ4" s="1371"/>
      <c r="VWA4" s="1371"/>
      <c r="VWB4" s="1371"/>
      <c r="VWC4" s="1371"/>
      <c r="VWD4" s="1371"/>
      <c r="VWE4" s="1371"/>
      <c r="VWF4" s="1371"/>
      <c r="VWG4" s="1371"/>
      <c r="VWH4" s="1371"/>
      <c r="VWI4" s="1371"/>
      <c r="VWJ4" s="1371"/>
      <c r="VWK4" s="1371"/>
      <c r="VWL4" s="1371"/>
      <c r="VWM4" s="1371"/>
      <c r="VWN4" s="1371"/>
      <c r="VWO4" s="1371"/>
      <c r="VWP4" s="1371"/>
      <c r="VWQ4" s="1371"/>
      <c r="VWR4" s="1371"/>
      <c r="VWS4" s="1371"/>
      <c r="VWT4" s="1371"/>
      <c r="VWU4" s="1371"/>
      <c r="VWV4" s="1371"/>
      <c r="VWW4" s="1371"/>
      <c r="VWX4" s="1371"/>
      <c r="VWY4" s="1371"/>
      <c r="VWZ4" s="1371"/>
      <c r="VXA4" s="1371"/>
      <c r="VXB4" s="1371"/>
      <c r="VXC4" s="1371"/>
      <c r="VXD4" s="1371"/>
      <c r="VXE4" s="1371"/>
      <c r="VXF4" s="1371"/>
      <c r="VXG4" s="1371"/>
      <c r="VXH4" s="1371"/>
      <c r="VXI4" s="1371"/>
      <c r="VXJ4" s="1371"/>
      <c r="VXK4" s="1371"/>
      <c r="VXL4" s="1371"/>
      <c r="VXM4" s="1371"/>
      <c r="VXN4" s="1371"/>
      <c r="VXO4" s="1371"/>
      <c r="VXP4" s="1371"/>
      <c r="VXQ4" s="1371"/>
      <c r="VXR4" s="1371"/>
      <c r="VXS4" s="1371"/>
      <c r="VXT4" s="1371"/>
      <c r="VXU4" s="1371"/>
      <c r="VXV4" s="1371"/>
      <c r="VXW4" s="1371"/>
      <c r="VXX4" s="1371"/>
      <c r="VXY4" s="1371"/>
      <c r="VXZ4" s="1371"/>
      <c r="VYA4" s="1371"/>
      <c r="VYB4" s="1371"/>
      <c r="VYC4" s="1371"/>
      <c r="VYD4" s="1371"/>
      <c r="VYE4" s="1371"/>
      <c r="VYF4" s="1371"/>
      <c r="VYG4" s="1371"/>
      <c r="VYH4" s="1371"/>
      <c r="VYI4" s="1371"/>
      <c r="VYJ4" s="1371"/>
      <c r="VYK4" s="1371"/>
      <c r="VYL4" s="1371"/>
      <c r="VYM4" s="1371"/>
      <c r="VYN4" s="1371"/>
      <c r="VYO4" s="1371"/>
      <c r="VYP4" s="1371"/>
      <c r="VYQ4" s="1371"/>
      <c r="VYR4" s="1371"/>
      <c r="VYS4" s="1371"/>
      <c r="VYT4" s="1371"/>
      <c r="VYU4" s="1371"/>
      <c r="VYV4" s="1371"/>
      <c r="VYW4" s="1371"/>
      <c r="VYX4" s="1371"/>
      <c r="VYY4" s="1371"/>
      <c r="VYZ4" s="1371"/>
      <c r="VZA4" s="1371"/>
      <c r="VZB4" s="1371"/>
      <c r="VZC4" s="1371"/>
      <c r="VZD4" s="1371"/>
      <c r="VZE4" s="1371"/>
      <c r="VZF4" s="1371"/>
      <c r="VZG4" s="1371"/>
      <c r="VZH4" s="1371"/>
      <c r="VZI4" s="1371"/>
      <c r="VZJ4" s="1371"/>
      <c r="VZK4" s="1371"/>
      <c r="VZL4" s="1371"/>
      <c r="VZM4" s="1371"/>
      <c r="VZN4" s="1371"/>
      <c r="VZO4" s="1371"/>
      <c r="VZP4" s="1371"/>
      <c r="VZQ4" s="1371"/>
      <c r="VZR4" s="1371"/>
      <c r="VZS4" s="1371"/>
      <c r="VZT4" s="1371"/>
      <c r="VZU4" s="1371"/>
      <c r="VZV4" s="1371"/>
      <c r="VZW4" s="1371"/>
      <c r="VZX4" s="1371"/>
      <c r="VZY4" s="1371"/>
      <c r="VZZ4" s="1371"/>
      <c r="WAA4" s="1371"/>
      <c r="WAB4" s="1371"/>
      <c r="WAC4" s="1371"/>
      <c r="WAD4" s="1371"/>
      <c r="WAE4" s="1371"/>
      <c r="WAF4" s="1371"/>
      <c r="WAG4" s="1371"/>
      <c r="WAH4" s="1371"/>
      <c r="WAI4" s="1371"/>
      <c r="WAJ4" s="1371"/>
      <c r="WAK4" s="1371"/>
      <c r="WAL4" s="1371"/>
      <c r="WAM4" s="1371"/>
      <c r="WAN4" s="1371"/>
      <c r="WAO4" s="1371"/>
      <c r="WAP4" s="1371"/>
      <c r="WAQ4" s="1371"/>
      <c r="WAR4" s="1371"/>
      <c r="WAS4" s="1371"/>
      <c r="WAT4" s="1371"/>
      <c r="WAU4" s="1371"/>
      <c r="WAV4" s="1371"/>
      <c r="WAW4" s="1371"/>
      <c r="WAX4" s="1371"/>
      <c r="WAY4" s="1371"/>
      <c r="WAZ4" s="1371"/>
      <c r="WBA4" s="1371"/>
      <c r="WBB4" s="1371"/>
      <c r="WBC4" s="1371"/>
      <c r="WBD4" s="1371"/>
      <c r="WBE4" s="1371"/>
      <c r="WBF4" s="1371"/>
      <c r="WBG4" s="1371"/>
      <c r="WBH4" s="1371"/>
      <c r="WBI4" s="1371"/>
      <c r="WBJ4" s="1371"/>
      <c r="WBK4" s="1371"/>
      <c r="WBL4" s="1371"/>
      <c r="WBM4" s="1371"/>
      <c r="WBN4" s="1371"/>
      <c r="WBO4" s="1371"/>
      <c r="WBP4" s="1371"/>
      <c r="WBQ4" s="1371"/>
      <c r="WBR4" s="1371"/>
      <c r="WBS4" s="1371"/>
      <c r="WBT4" s="1371"/>
      <c r="WBU4" s="1371"/>
      <c r="WBV4" s="1371"/>
      <c r="WBW4" s="1371"/>
      <c r="WBX4" s="1371"/>
      <c r="WBY4" s="1371"/>
      <c r="WBZ4" s="1371"/>
      <c r="WCA4" s="1371"/>
      <c r="WCB4" s="1371"/>
      <c r="WCC4" s="1371"/>
      <c r="WCD4" s="1371"/>
      <c r="WCE4" s="1371"/>
      <c r="WCF4" s="1371"/>
      <c r="WCG4" s="1371"/>
      <c r="WCH4" s="1371"/>
      <c r="WCI4" s="1371"/>
      <c r="WCJ4" s="1371"/>
      <c r="WCK4" s="1371"/>
      <c r="WCL4" s="1371"/>
      <c r="WCM4" s="1371"/>
      <c r="WCN4" s="1371"/>
      <c r="WCO4" s="1371"/>
      <c r="WCP4" s="1371"/>
      <c r="WCQ4" s="1371"/>
      <c r="WCR4" s="1371"/>
      <c r="WCS4" s="1371"/>
      <c r="WCT4" s="1371"/>
      <c r="WCU4" s="1371"/>
      <c r="WCV4" s="1371"/>
      <c r="WCW4" s="1371"/>
      <c r="WCX4" s="1371"/>
      <c r="WCY4" s="1371"/>
      <c r="WCZ4" s="1371"/>
      <c r="WDA4" s="1371"/>
      <c r="WDB4" s="1371"/>
      <c r="WDC4" s="1371"/>
      <c r="WDD4" s="1371"/>
      <c r="WDE4" s="1371"/>
      <c r="WDF4" s="1371"/>
      <c r="WDG4" s="1371"/>
      <c r="WDH4" s="1371"/>
      <c r="WDI4" s="1371"/>
      <c r="WDJ4" s="1371"/>
      <c r="WDK4" s="1371"/>
      <c r="WDL4" s="1371"/>
      <c r="WDM4" s="1371"/>
      <c r="WDN4" s="1371"/>
      <c r="WDO4" s="1371"/>
      <c r="WDP4" s="1371"/>
      <c r="WDQ4" s="1371"/>
      <c r="WDR4" s="1371"/>
      <c r="WDS4" s="1371"/>
      <c r="WDT4" s="1371"/>
      <c r="WDU4" s="1371"/>
      <c r="WDV4" s="1371"/>
      <c r="WDW4" s="1371"/>
      <c r="WDX4" s="1371"/>
      <c r="WDY4" s="1371"/>
      <c r="WDZ4" s="1371"/>
      <c r="WEA4" s="1371"/>
      <c r="WEB4" s="1371"/>
      <c r="WEC4" s="1371"/>
      <c r="WED4" s="1371"/>
      <c r="WEE4" s="1371"/>
      <c r="WEF4" s="1371"/>
      <c r="WEG4" s="1371"/>
      <c r="WEH4" s="1371"/>
      <c r="WEI4" s="1371"/>
      <c r="WEJ4" s="1371"/>
      <c r="WEK4" s="1371"/>
      <c r="WEL4" s="1371"/>
      <c r="WEM4" s="1371"/>
      <c r="WEN4" s="1371"/>
      <c r="WEO4" s="1371"/>
      <c r="WEP4" s="1371"/>
      <c r="WEQ4" s="1371"/>
      <c r="WER4" s="1371"/>
      <c r="WES4" s="1371"/>
      <c r="WET4" s="1371"/>
      <c r="WEU4" s="1371"/>
      <c r="WEV4" s="1371"/>
      <c r="WEW4" s="1371"/>
      <c r="WEX4" s="1371"/>
      <c r="WEY4" s="1371"/>
      <c r="WEZ4" s="1371"/>
      <c r="WFA4" s="1371"/>
      <c r="WFB4" s="1371"/>
      <c r="WFC4" s="1371"/>
      <c r="WFD4" s="1371"/>
      <c r="WFE4" s="1371"/>
      <c r="WFF4" s="1371"/>
      <c r="WFG4" s="1371"/>
      <c r="WFH4" s="1371"/>
      <c r="WFI4" s="1371"/>
      <c r="WFJ4" s="1371"/>
      <c r="WFK4" s="1371"/>
      <c r="WFL4" s="1371"/>
      <c r="WFM4" s="1371"/>
      <c r="WFN4" s="1371"/>
      <c r="WFO4" s="1371"/>
      <c r="WFP4" s="1371"/>
      <c r="WFQ4" s="1371"/>
      <c r="WFR4" s="1371"/>
      <c r="WFS4" s="1371"/>
      <c r="WFT4" s="1371"/>
      <c r="WFU4" s="1371"/>
      <c r="WFV4" s="1371"/>
      <c r="WFW4" s="1371"/>
      <c r="WFX4" s="1371"/>
      <c r="WFY4" s="1371"/>
      <c r="WFZ4" s="1371"/>
      <c r="WGA4" s="1371"/>
      <c r="WGB4" s="1371"/>
      <c r="WGC4" s="1371"/>
      <c r="WGD4" s="1371"/>
      <c r="WGE4" s="1371"/>
      <c r="WGF4" s="1371"/>
      <c r="WGG4" s="1371"/>
      <c r="WGH4" s="1371"/>
      <c r="WGI4" s="1371"/>
      <c r="WGJ4" s="1371"/>
      <c r="WGK4" s="1371"/>
      <c r="WGL4" s="1371"/>
      <c r="WGM4" s="1371"/>
      <c r="WGN4" s="1371"/>
      <c r="WGO4" s="1371"/>
      <c r="WGP4" s="1371"/>
      <c r="WGQ4" s="1371"/>
      <c r="WGR4" s="1371"/>
      <c r="WGS4" s="1371"/>
      <c r="WGT4" s="1371"/>
      <c r="WGU4" s="1371"/>
      <c r="WGV4" s="1371"/>
      <c r="WGW4" s="1371"/>
      <c r="WGX4" s="1371"/>
      <c r="WGY4" s="1371"/>
      <c r="WGZ4" s="1371"/>
      <c r="WHA4" s="1371"/>
      <c r="WHB4" s="1371"/>
      <c r="WHC4" s="1371"/>
      <c r="WHD4" s="1371"/>
      <c r="WHE4" s="1371"/>
      <c r="WHF4" s="1371"/>
      <c r="WHG4" s="1371"/>
      <c r="WHH4" s="1371"/>
      <c r="WHI4" s="1371"/>
      <c r="WHJ4" s="1371"/>
      <c r="WHK4" s="1371"/>
      <c r="WHL4" s="1371"/>
      <c r="WHM4" s="1371"/>
      <c r="WHN4" s="1371"/>
      <c r="WHO4" s="1371"/>
      <c r="WHP4" s="1371"/>
      <c r="WHQ4" s="1371"/>
      <c r="WHR4" s="1371"/>
      <c r="WHS4" s="1371"/>
      <c r="WHT4" s="1371"/>
      <c r="WHU4" s="1371"/>
      <c r="WHV4" s="1371"/>
      <c r="WHW4" s="1371"/>
      <c r="WHX4" s="1371"/>
      <c r="WHY4" s="1371"/>
      <c r="WHZ4" s="1371"/>
      <c r="WIA4" s="1371"/>
      <c r="WIB4" s="1371"/>
      <c r="WIC4" s="1371"/>
      <c r="WID4" s="1371"/>
      <c r="WIE4" s="1371"/>
      <c r="WIF4" s="1371"/>
      <c r="WIG4" s="1371"/>
      <c r="WIH4" s="1371"/>
      <c r="WII4" s="1371"/>
      <c r="WIJ4" s="1371"/>
      <c r="WIK4" s="1371"/>
      <c r="WIL4" s="1371"/>
      <c r="WIM4" s="1371"/>
      <c r="WIN4" s="1371"/>
      <c r="WIO4" s="1371"/>
      <c r="WIP4" s="1371"/>
      <c r="WIQ4" s="1371"/>
      <c r="WIR4" s="1371"/>
      <c r="WIS4" s="1371"/>
      <c r="WIT4" s="1371"/>
      <c r="WIU4" s="1371"/>
      <c r="WIV4" s="1371"/>
      <c r="WIW4" s="1371"/>
      <c r="WIX4" s="1371"/>
      <c r="WIY4" s="1371"/>
      <c r="WIZ4" s="1371"/>
      <c r="WJA4" s="1371"/>
      <c r="WJB4" s="1371"/>
      <c r="WJC4" s="1371"/>
      <c r="WJD4" s="1371"/>
      <c r="WJE4" s="1371"/>
      <c r="WJF4" s="1371"/>
      <c r="WJG4" s="1371"/>
      <c r="WJH4" s="1371"/>
      <c r="WJI4" s="1371"/>
      <c r="WJJ4" s="1371"/>
      <c r="WJK4" s="1371"/>
      <c r="WJL4" s="1371"/>
      <c r="WJM4" s="1371"/>
      <c r="WJN4" s="1371"/>
      <c r="WJO4" s="1371"/>
      <c r="WJP4" s="1371"/>
      <c r="WJQ4" s="1371"/>
      <c r="WJR4" s="1371"/>
      <c r="WJS4" s="1371"/>
      <c r="WJT4" s="1371"/>
      <c r="WJU4" s="1371"/>
      <c r="WJV4" s="1371"/>
      <c r="WJW4" s="1371"/>
      <c r="WJX4" s="1371"/>
      <c r="WJY4" s="1371"/>
      <c r="WJZ4" s="1371"/>
      <c r="WKA4" s="1371"/>
      <c r="WKB4" s="1371"/>
      <c r="WKC4" s="1371"/>
      <c r="WKD4" s="1371"/>
      <c r="WKE4" s="1371"/>
      <c r="WKF4" s="1371"/>
      <c r="WKG4" s="1371"/>
      <c r="WKH4" s="1371"/>
      <c r="WKI4" s="1371"/>
      <c r="WKJ4" s="1371"/>
      <c r="WKK4" s="1371"/>
      <c r="WKL4" s="1371"/>
      <c r="WKM4" s="1371"/>
      <c r="WKN4" s="1371"/>
      <c r="WKO4" s="1371"/>
      <c r="WKP4" s="1371"/>
      <c r="WKQ4" s="1371"/>
      <c r="WKR4" s="1371"/>
      <c r="WKS4" s="1371"/>
      <c r="WKT4" s="1371"/>
      <c r="WKU4" s="1371"/>
      <c r="WKV4" s="1371"/>
      <c r="WKW4" s="1371"/>
      <c r="WKX4" s="1371"/>
      <c r="WKY4" s="1371"/>
      <c r="WKZ4" s="1371"/>
      <c r="WLA4" s="1371"/>
      <c r="WLB4" s="1371"/>
      <c r="WLC4" s="1371"/>
      <c r="WLD4" s="1371"/>
      <c r="WLE4" s="1371"/>
      <c r="WLF4" s="1371"/>
      <c r="WLG4" s="1371"/>
      <c r="WLH4" s="1371"/>
      <c r="WLI4" s="1371"/>
      <c r="WLJ4" s="1371"/>
      <c r="WLK4" s="1371"/>
      <c r="WLL4" s="1371"/>
      <c r="WLM4" s="1371"/>
      <c r="WLN4" s="1371"/>
      <c r="WLO4" s="1371"/>
      <c r="WLP4" s="1371"/>
      <c r="WLQ4" s="1371"/>
      <c r="WLR4" s="1371"/>
      <c r="WLS4" s="1371"/>
      <c r="WLT4" s="1371"/>
      <c r="WLU4" s="1371"/>
      <c r="WLV4" s="1371"/>
      <c r="WLW4" s="1371"/>
      <c r="WLX4" s="1371"/>
      <c r="WLY4" s="1371"/>
      <c r="WLZ4" s="1371"/>
      <c r="WMA4" s="1371"/>
      <c r="WMB4" s="1371"/>
      <c r="WMC4" s="1371"/>
      <c r="WMD4" s="1371"/>
      <c r="WME4" s="1371"/>
      <c r="WMF4" s="1371"/>
      <c r="WMG4" s="1371"/>
      <c r="WMH4" s="1371"/>
      <c r="WMI4" s="1371"/>
      <c r="WMJ4" s="1371"/>
      <c r="WMK4" s="1371"/>
      <c r="WML4" s="1371"/>
      <c r="WMM4" s="1371"/>
      <c r="WMN4" s="1371"/>
      <c r="WMO4" s="1371"/>
      <c r="WMP4" s="1371"/>
      <c r="WMQ4" s="1371"/>
      <c r="WMR4" s="1371"/>
      <c r="WMS4" s="1371"/>
      <c r="WMT4" s="1371"/>
      <c r="WMU4" s="1371"/>
      <c r="WMV4" s="1371"/>
      <c r="WMW4" s="1371"/>
      <c r="WMX4" s="1371"/>
      <c r="WMY4" s="1371"/>
      <c r="WMZ4" s="1371"/>
      <c r="WNA4" s="1371"/>
      <c r="WNB4" s="1371"/>
      <c r="WNC4" s="1371"/>
      <c r="WND4" s="1371"/>
      <c r="WNE4" s="1371"/>
      <c r="WNF4" s="1371"/>
      <c r="WNG4" s="1371"/>
      <c r="WNH4" s="1371"/>
      <c r="WNI4" s="1371"/>
      <c r="WNJ4" s="1371"/>
      <c r="WNK4" s="1371"/>
      <c r="WNL4" s="1371"/>
      <c r="WNM4" s="1371"/>
      <c r="WNN4" s="1371"/>
      <c r="WNO4" s="1371"/>
      <c r="WNP4" s="1371"/>
      <c r="WNQ4" s="1371"/>
      <c r="WNR4" s="1371"/>
      <c r="WNS4" s="1371"/>
      <c r="WNT4" s="1371"/>
      <c r="WNU4" s="1371"/>
      <c r="WNV4" s="1371"/>
      <c r="WNW4" s="1371"/>
      <c r="WNX4" s="1371"/>
      <c r="WNY4" s="1371"/>
      <c r="WNZ4" s="1371"/>
      <c r="WOA4" s="1371"/>
      <c r="WOB4" s="1371"/>
      <c r="WOC4" s="1371"/>
      <c r="WOD4" s="1371"/>
      <c r="WOE4" s="1371"/>
      <c r="WOF4" s="1371"/>
      <c r="WOG4" s="1371"/>
      <c r="WOH4" s="1371"/>
      <c r="WOI4" s="1371"/>
      <c r="WOJ4" s="1371"/>
      <c r="WOK4" s="1371"/>
      <c r="WOL4" s="1371"/>
      <c r="WOM4" s="1371"/>
      <c r="WON4" s="1371"/>
      <c r="WOO4" s="1371"/>
      <c r="WOP4" s="1371"/>
      <c r="WOQ4" s="1371"/>
      <c r="WOR4" s="1371"/>
      <c r="WOS4" s="1371"/>
      <c r="WOT4" s="1371"/>
      <c r="WOU4" s="1371"/>
      <c r="WOV4" s="1371"/>
      <c r="WOW4" s="1371"/>
      <c r="WOX4" s="1371"/>
      <c r="WOY4" s="1371"/>
      <c r="WOZ4" s="1371"/>
      <c r="WPA4" s="1371"/>
      <c r="WPB4" s="1371"/>
      <c r="WPC4" s="1371"/>
      <c r="WPD4" s="1371"/>
      <c r="WPE4" s="1371"/>
      <c r="WPF4" s="1371"/>
      <c r="WPG4" s="1371"/>
      <c r="WPH4" s="1371"/>
      <c r="WPI4" s="1371"/>
      <c r="WPJ4" s="1371"/>
      <c r="WPK4" s="1371"/>
      <c r="WPL4" s="1371"/>
      <c r="WPM4" s="1371"/>
      <c r="WPN4" s="1371"/>
      <c r="WPO4" s="1371"/>
      <c r="WPP4" s="1371"/>
      <c r="WPQ4" s="1371"/>
      <c r="WPR4" s="1371"/>
      <c r="WPS4" s="1371"/>
      <c r="WPT4" s="1371"/>
      <c r="WPU4" s="1371"/>
      <c r="WPV4" s="1371"/>
      <c r="WPW4" s="1371"/>
      <c r="WPX4" s="1371"/>
      <c r="WPY4" s="1371"/>
      <c r="WPZ4" s="1371"/>
      <c r="WQA4" s="1371"/>
      <c r="WQB4" s="1371"/>
      <c r="WQC4" s="1371"/>
      <c r="WQD4" s="1371"/>
      <c r="WQE4" s="1371"/>
      <c r="WQF4" s="1371"/>
      <c r="WQG4" s="1371"/>
      <c r="WQH4" s="1371"/>
      <c r="WQI4" s="1371"/>
      <c r="WQJ4" s="1371"/>
      <c r="WQK4" s="1371"/>
      <c r="WQL4" s="1371"/>
      <c r="WQM4" s="1371"/>
      <c r="WQN4" s="1371"/>
      <c r="WQO4" s="1371"/>
      <c r="WQP4" s="1371"/>
      <c r="WQQ4" s="1371"/>
      <c r="WQR4" s="1371"/>
      <c r="WQS4" s="1371"/>
      <c r="WQT4" s="1371"/>
      <c r="WQU4" s="1371"/>
      <c r="WQV4" s="1371"/>
      <c r="WQW4" s="1371"/>
      <c r="WQX4" s="1371"/>
      <c r="WQY4" s="1371"/>
      <c r="WQZ4" s="1371"/>
      <c r="WRA4" s="1371"/>
      <c r="WRB4" s="1371"/>
      <c r="WRC4" s="1371"/>
      <c r="WRD4" s="1371"/>
      <c r="WRE4" s="1371"/>
      <c r="WRF4" s="1371"/>
      <c r="WRG4" s="1371"/>
      <c r="WRH4" s="1371"/>
      <c r="WRI4" s="1371"/>
      <c r="WRJ4" s="1371"/>
      <c r="WRK4" s="1371"/>
      <c r="WRL4" s="1371"/>
      <c r="WRM4" s="1371"/>
      <c r="WRN4" s="1371"/>
      <c r="WRO4" s="1371"/>
      <c r="WRP4" s="1371"/>
      <c r="WRQ4" s="1371"/>
      <c r="WRR4" s="1371"/>
      <c r="WRS4" s="1371"/>
      <c r="WRT4" s="1371"/>
      <c r="WRU4" s="1371"/>
      <c r="WRV4" s="1371"/>
      <c r="WRW4" s="1371"/>
      <c r="WRX4" s="1371"/>
      <c r="WRY4" s="1371"/>
      <c r="WRZ4" s="1371"/>
      <c r="WSA4" s="1371"/>
      <c r="WSB4" s="1371"/>
      <c r="WSC4" s="1371"/>
      <c r="WSD4" s="1371"/>
      <c r="WSE4" s="1371"/>
      <c r="WSF4" s="1371"/>
      <c r="WSG4" s="1371"/>
      <c r="WSH4" s="1371"/>
      <c r="WSI4" s="1371"/>
      <c r="WSJ4" s="1371"/>
      <c r="WSK4" s="1371"/>
      <c r="WSL4" s="1371"/>
      <c r="WSM4" s="1371"/>
      <c r="WSN4" s="1371"/>
      <c r="WSO4" s="1371"/>
      <c r="WSP4" s="1371"/>
      <c r="WSQ4" s="1371"/>
      <c r="WSR4" s="1371"/>
      <c r="WSS4" s="1371"/>
      <c r="WST4" s="1371"/>
      <c r="WSU4" s="1371"/>
      <c r="WSV4" s="1371"/>
      <c r="WSW4" s="1371"/>
      <c r="WSX4" s="1371"/>
      <c r="WSY4" s="1371"/>
      <c r="WSZ4" s="1371"/>
      <c r="WTA4" s="1371"/>
      <c r="WTB4" s="1371"/>
      <c r="WTC4" s="1371"/>
      <c r="WTD4" s="1371"/>
      <c r="WTE4" s="1371"/>
      <c r="WTF4" s="1371"/>
      <c r="WTG4" s="1371"/>
      <c r="WTH4" s="1371"/>
      <c r="WTI4" s="1371"/>
      <c r="WTJ4" s="1371"/>
      <c r="WTK4" s="1371"/>
      <c r="WTL4" s="1371"/>
      <c r="WTM4" s="1371"/>
      <c r="WTN4" s="1371"/>
      <c r="WTO4" s="1371"/>
      <c r="WTP4" s="1371"/>
      <c r="WTQ4" s="1371"/>
      <c r="WTR4" s="1371"/>
      <c r="WTS4" s="1371"/>
      <c r="WTT4" s="1371"/>
      <c r="WTU4" s="1371"/>
      <c r="WTV4" s="1371"/>
      <c r="WTW4" s="1371"/>
      <c r="WTX4" s="1371"/>
      <c r="WTY4" s="1371"/>
      <c r="WTZ4" s="1371"/>
      <c r="WUA4" s="1371"/>
      <c r="WUB4" s="1371"/>
      <c r="WUC4" s="1371"/>
      <c r="WUD4" s="1371"/>
      <c r="WUE4" s="1371"/>
      <c r="WUF4" s="1371"/>
      <c r="WUG4" s="1371"/>
      <c r="WUH4" s="1371"/>
      <c r="WUI4" s="1371"/>
      <c r="WUJ4" s="1371"/>
      <c r="WUK4" s="1371"/>
      <c r="WUL4" s="1371"/>
      <c r="WUM4" s="1371"/>
      <c r="WUN4" s="1371"/>
      <c r="WUO4" s="1371"/>
      <c r="WUP4" s="1371"/>
      <c r="WUQ4" s="1371"/>
      <c r="WUR4" s="1371"/>
      <c r="WUS4" s="1371"/>
      <c r="WUT4" s="1371"/>
      <c r="WUU4" s="1371"/>
      <c r="WUV4" s="1371"/>
      <c r="WUW4" s="1371"/>
      <c r="WUX4" s="1371"/>
      <c r="WUY4" s="1371"/>
      <c r="WUZ4" s="1371"/>
      <c r="WVA4" s="1371"/>
      <c r="WVB4" s="1371"/>
      <c r="WVC4" s="1371"/>
      <c r="WVD4" s="1371"/>
      <c r="WVE4" s="1371"/>
      <c r="WVF4" s="1371"/>
      <c r="WVG4" s="1371"/>
      <c r="WVH4" s="1371"/>
      <c r="WVI4" s="1371"/>
      <c r="WVJ4" s="1371"/>
      <c r="WVK4" s="1371"/>
      <c r="WVL4" s="1371"/>
      <c r="WVM4" s="1371"/>
      <c r="WVN4" s="1371"/>
      <c r="WVO4" s="1371"/>
      <c r="WVP4" s="1371"/>
      <c r="WVQ4" s="1371"/>
      <c r="WVR4" s="1371"/>
      <c r="WVS4" s="1371"/>
      <c r="WVT4" s="1371"/>
      <c r="WVU4" s="1371"/>
      <c r="WVV4" s="1371"/>
      <c r="WVW4" s="1371"/>
      <c r="WVX4" s="1371"/>
      <c r="WVY4" s="1371"/>
      <c r="WVZ4" s="1371"/>
      <c r="WWA4" s="1371"/>
      <c r="WWB4" s="1371"/>
      <c r="WWC4" s="1371"/>
      <c r="WWD4" s="1371"/>
      <c r="WWE4" s="1371"/>
      <c r="WWF4" s="1371"/>
      <c r="WWG4" s="1371"/>
      <c r="WWH4" s="1371"/>
      <c r="WWI4" s="1371"/>
      <c r="WWJ4" s="1371"/>
      <c r="WWK4" s="1371"/>
      <c r="WWL4" s="1371"/>
      <c r="WWM4" s="1371"/>
      <c r="WWN4" s="1371"/>
      <c r="WWO4" s="1371"/>
      <c r="WWP4" s="1371"/>
      <c r="WWQ4" s="1371"/>
      <c r="WWR4" s="1371"/>
      <c r="WWS4" s="1371"/>
      <c r="WWT4" s="1371"/>
      <c r="WWU4" s="1371"/>
      <c r="WWV4" s="1371"/>
      <c r="WWW4" s="1371"/>
      <c r="WWX4" s="1371"/>
      <c r="WWY4" s="1371"/>
      <c r="WWZ4" s="1371"/>
      <c r="WXA4" s="1371"/>
      <c r="WXB4" s="1371"/>
      <c r="WXC4" s="1371"/>
      <c r="WXD4" s="1371"/>
      <c r="WXE4" s="1371"/>
      <c r="WXF4" s="1371"/>
      <c r="WXG4" s="1371"/>
      <c r="WXH4" s="1371"/>
      <c r="WXI4" s="1371"/>
      <c r="WXJ4" s="1371"/>
      <c r="WXK4" s="1371"/>
      <c r="WXL4" s="1371"/>
      <c r="WXM4" s="1371"/>
      <c r="WXN4" s="1371"/>
      <c r="WXO4" s="1371"/>
      <c r="WXP4" s="1371"/>
      <c r="WXQ4" s="1371"/>
      <c r="WXR4" s="1371"/>
      <c r="WXS4" s="1371"/>
      <c r="WXT4" s="1371"/>
      <c r="WXU4" s="1371"/>
      <c r="WXV4" s="1371"/>
      <c r="WXW4" s="1371"/>
      <c r="WXX4" s="1371"/>
      <c r="WXY4" s="1371"/>
      <c r="WXZ4" s="1371"/>
      <c r="WYA4" s="1371"/>
      <c r="WYB4" s="1371"/>
      <c r="WYC4" s="1371"/>
      <c r="WYD4" s="1371"/>
      <c r="WYE4" s="1371"/>
      <c r="WYF4" s="1371"/>
      <c r="WYG4" s="1371"/>
      <c r="WYH4" s="1371"/>
      <c r="WYI4" s="1371"/>
      <c r="WYJ4" s="1371"/>
      <c r="WYK4" s="1371"/>
      <c r="WYL4" s="1371"/>
      <c r="WYM4" s="1371"/>
      <c r="WYN4" s="1371"/>
      <c r="WYO4" s="1371"/>
      <c r="WYP4" s="1371"/>
      <c r="WYQ4" s="1371"/>
      <c r="WYR4" s="1371"/>
      <c r="WYS4" s="1371"/>
      <c r="WYT4" s="1371"/>
      <c r="WYU4" s="1371"/>
      <c r="WYV4" s="1371"/>
      <c r="WYW4" s="1371"/>
      <c r="WYX4" s="1371"/>
      <c r="WYY4" s="1371"/>
      <c r="WYZ4" s="1371"/>
      <c r="WZA4" s="1371"/>
      <c r="WZB4" s="1371"/>
      <c r="WZC4" s="1371"/>
      <c r="WZD4" s="1371"/>
      <c r="WZE4" s="1371"/>
      <c r="WZF4" s="1371"/>
      <c r="WZG4" s="1371"/>
      <c r="WZH4" s="1371"/>
      <c r="WZI4" s="1371"/>
      <c r="WZJ4" s="1371"/>
      <c r="WZK4" s="1371"/>
      <c r="WZL4" s="1371"/>
      <c r="WZM4" s="1371"/>
      <c r="WZN4" s="1371"/>
      <c r="WZO4" s="1371"/>
      <c r="WZP4" s="1371"/>
      <c r="WZQ4" s="1371"/>
      <c r="WZR4" s="1371"/>
      <c r="WZS4" s="1371"/>
      <c r="WZT4" s="1371"/>
      <c r="WZU4" s="1371"/>
      <c r="WZV4" s="1371"/>
      <c r="WZW4" s="1371"/>
      <c r="WZX4" s="1371"/>
      <c r="WZY4" s="1371"/>
      <c r="WZZ4" s="1371"/>
      <c r="XAA4" s="1371"/>
      <c r="XAB4" s="1371"/>
      <c r="XAC4" s="1371"/>
      <c r="XAD4" s="1371"/>
      <c r="XAE4" s="1371"/>
      <c r="XAF4" s="1371"/>
      <c r="XAG4" s="1371"/>
      <c r="XAH4" s="1371"/>
      <c r="XAI4" s="1371"/>
      <c r="XAJ4" s="1371"/>
      <c r="XAK4" s="1371"/>
      <c r="XAL4" s="1371"/>
      <c r="XAM4" s="1371"/>
      <c r="XAN4" s="1371"/>
      <c r="XAO4" s="1371"/>
      <c r="XAP4" s="1371"/>
      <c r="XAQ4" s="1371"/>
      <c r="XAR4" s="1371"/>
      <c r="XAS4" s="1371"/>
      <c r="XAT4" s="1371"/>
      <c r="XAU4" s="1371"/>
      <c r="XAV4" s="1371"/>
      <c r="XAW4" s="1371"/>
      <c r="XAX4" s="1371"/>
      <c r="XAY4" s="1371"/>
      <c r="XAZ4" s="1371"/>
      <c r="XBA4" s="1371"/>
      <c r="XBB4" s="1371"/>
      <c r="XBC4" s="1371"/>
      <c r="XBD4" s="1371"/>
      <c r="XBE4" s="1371"/>
      <c r="XBF4" s="1371"/>
      <c r="XBG4" s="1371"/>
      <c r="XBH4" s="1371"/>
      <c r="XBI4" s="1371"/>
      <c r="XBJ4" s="1371"/>
      <c r="XBK4" s="1371"/>
      <c r="XBL4" s="1371"/>
      <c r="XBM4" s="1371"/>
      <c r="XBN4" s="1371"/>
      <c r="XBO4" s="1371"/>
      <c r="XBP4" s="1371"/>
      <c r="XBQ4" s="1371"/>
      <c r="XBR4" s="1371"/>
      <c r="XBS4" s="1371"/>
      <c r="XBT4" s="1371"/>
      <c r="XBU4" s="1371"/>
      <c r="XBV4" s="1371"/>
      <c r="XBW4" s="1371"/>
      <c r="XBX4" s="1371"/>
      <c r="XBY4" s="1371"/>
      <c r="XBZ4" s="1371"/>
      <c r="XCA4" s="1371"/>
      <c r="XCB4" s="1371"/>
      <c r="XCC4" s="1371"/>
      <c r="XCD4" s="1371"/>
      <c r="XCE4" s="1371"/>
      <c r="XCF4" s="1371"/>
      <c r="XCG4" s="1371"/>
      <c r="XCH4" s="1371"/>
      <c r="XCI4" s="1371"/>
      <c r="XCJ4" s="1371"/>
      <c r="XCK4" s="1371"/>
      <c r="XCL4" s="1371"/>
      <c r="XCM4" s="1371"/>
      <c r="XCN4" s="1371"/>
      <c r="XCO4" s="1371"/>
      <c r="XCP4" s="1371"/>
      <c r="XCQ4" s="1371"/>
      <c r="XCR4" s="1371"/>
      <c r="XCS4" s="1371"/>
      <c r="XCT4" s="1371"/>
      <c r="XCU4" s="1371"/>
      <c r="XCV4" s="1371"/>
      <c r="XCW4" s="1371"/>
      <c r="XCX4" s="1371"/>
      <c r="XCY4" s="1371"/>
      <c r="XCZ4" s="1371"/>
      <c r="XDA4" s="1371"/>
      <c r="XDB4" s="1371"/>
      <c r="XDC4" s="1371"/>
      <c r="XDD4" s="1371"/>
      <c r="XDE4" s="1371"/>
      <c r="XDF4" s="1371"/>
      <c r="XDG4" s="1371"/>
      <c r="XDH4" s="1371"/>
      <c r="XDI4" s="1371"/>
      <c r="XDJ4" s="1371"/>
      <c r="XDK4" s="1371"/>
      <c r="XDL4" s="1371"/>
      <c r="XDM4" s="1371"/>
      <c r="XDN4" s="1371"/>
      <c r="XDO4" s="1371"/>
      <c r="XDP4" s="1371"/>
      <c r="XDQ4" s="1371"/>
      <c r="XDR4" s="1371"/>
      <c r="XDS4" s="1371"/>
      <c r="XDT4" s="1371"/>
      <c r="XDU4" s="1371"/>
      <c r="XDV4" s="1371"/>
      <c r="XDW4" s="1371"/>
      <c r="XDX4" s="1371"/>
      <c r="XDY4" s="1371"/>
      <c r="XDZ4" s="1371"/>
      <c r="XEA4" s="1371"/>
      <c r="XEB4" s="1371"/>
      <c r="XEC4" s="1371"/>
      <c r="XED4" s="1371"/>
      <c r="XEE4" s="1371"/>
      <c r="XEF4" s="1371"/>
      <c r="XEG4" s="1371"/>
      <c r="XEH4" s="1371"/>
      <c r="XEI4" s="1371"/>
      <c r="XEJ4" s="1371"/>
      <c r="XEK4" s="1371"/>
      <c r="XEL4" s="1371"/>
      <c r="XEM4" s="1371"/>
      <c r="XEN4" s="1371"/>
      <c r="XEO4" s="1371"/>
      <c r="XEP4" s="1371"/>
      <c r="XEQ4" s="1371"/>
      <c r="XER4" s="1371"/>
      <c r="XES4" s="1371"/>
      <c r="XET4" s="1371"/>
      <c r="XEU4" s="1371"/>
      <c r="XEV4" s="1371"/>
      <c r="XEW4" s="1371"/>
      <c r="XEX4" s="1371"/>
      <c r="XEY4" s="1371"/>
      <c r="XEZ4" s="1371"/>
      <c r="XFA4" s="1371"/>
      <c r="XFB4" s="1371"/>
      <c r="XFC4" s="1371"/>
      <c r="XFD4" s="1371"/>
    </row>
    <row r="5" spans="1:16384" s="204" customFormat="1" ht="26.25" customHeight="1" thickBot="1">
      <c r="B5" s="204" t="s">
        <v>723</v>
      </c>
      <c r="F5" s="204" t="s">
        <v>724</v>
      </c>
    </row>
    <row r="6" spans="1:16384" ht="19.5" customHeight="1" thickTop="1">
      <c r="B6" s="511" t="s">
        <v>0</v>
      </c>
      <c r="C6" s="1372" t="s">
        <v>725</v>
      </c>
      <c r="D6" s="1372"/>
      <c r="E6" s="1372"/>
      <c r="F6" s="511" t="s">
        <v>122</v>
      </c>
    </row>
    <row r="7" spans="1:16384" ht="19.5" customHeight="1">
      <c r="B7" s="943"/>
      <c r="C7" s="237" t="s">
        <v>40</v>
      </c>
      <c r="D7" s="237" t="s">
        <v>41</v>
      </c>
      <c r="E7" s="237" t="s">
        <v>42</v>
      </c>
      <c r="F7" s="943"/>
    </row>
    <row r="8" spans="1:16384" ht="19.5" customHeight="1" thickBot="1">
      <c r="B8" s="944"/>
      <c r="C8" s="1373" t="s">
        <v>213</v>
      </c>
      <c r="D8" s="1373" t="s">
        <v>214</v>
      </c>
      <c r="E8" s="1373" t="s">
        <v>125</v>
      </c>
      <c r="F8" s="944"/>
    </row>
    <row r="9" spans="1:16384" ht="46.5" customHeight="1" thickBot="1">
      <c r="B9" s="1374">
        <v>18</v>
      </c>
      <c r="C9" s="1375">
        <v>0</v>
      </c>
      <c r="D9" s="1375">
        <v>46</v>
      </c>
      <c r="E9" s="1375">
        <f>SUM(C9:D9)</f>
        <v>46</v>
      </c>
      <c r="F9" s="1374">
        <v>18</v>
      </c>
    </row>
    <row r="10" spans="1:16384" ht="36" customHeight="1" thickBot="1">
      <c r="B10" s="1376" t="s">
        <v>42</v>
      </c>
      <c r="C10" s="1377">
        <f>SUM(C9)</f>
        <v>0</v>
      </c>
      <c r="D10" s="1377">
        <f t="shared" ref="D10:E10" si="0">SUM(D9)</f>
        <v>46</v>
      </c>
      <c r="E10" s="1377">
        <f t="shared" si="0"/>
        <v>46</v>
      </c>
      <c r="F10" s="1376" t="s">
        <v>125</v>
      </c>
    </row>
    <row r="11" spans="1:16384" ht="16.5" customHeight="1" thickTop="1">
      <c r="B11" s="1200"/>
      <c r="C11" s="1200"/>
      <c r="D11" s="1200"/>
      <c r="E11" s="1200"/>
    </row>
    <row r="12" spans="1:16384" ht="16.5" customHeight="1"/>
    <row r="13" spans="1:16384" ht="16.5" customHeight="1"/>
    <row r="14" spans="1:16384" ht="16.5" customHeight="1"/>
    <row r="15" spans="1:16384" ht="16.5" customHeight="1"/>
    <row r="16" spans="1:16384" ht="16.5" customHeight="1"/>
    <row r="17" ht="16.5" customHeight="1"/>
    <row r="18" ht="16.5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mergeCells count="4099">
    <mergeCell ref="XEO3:XER3"/>
    <mergeCell ref="XES3:XEV3"/>
    <mergeCell ref="XEW3:XEZ3"/>
    <mergeCell ref="XFA3:XFD3"/>
    <mergeCell ref="B6:B8"/>
    <mergeCell ref="C6:E6"/>
    <mergeCell ref="F6:F8"/>
    <mergeCell ref="XDQ3:XDT3"/>
    <mergeCell ref="XDU3:XDX3"/>
    <mergeCell ref="XDY3:XEB3"/>
    <mergeCell ref="XEC3:XEF3"/>
    <mergeCell ref="XEG3:XEJ3"/>
    <mergeCell ref="XEK3:XEN3"/>
    <mergeCell ref="XCS3:XCV3"/>
    <mergeCell ref="XCW3:XCZ3"/>
    <mergeCell ref="XDA3:XDD3"/>
    <mergeCell ref="XDE3:XDH3"/>
    <mergeCell ref="XDI3:XDL3"/>
    <mergeCell ref="XDM3:XDP3"/>
    <mergeCell ref="XBU3:XBX3"/>
    <mergeCell ref="XBY3:XCB3"/>
    <mergeCell ref="XCC3:XCF3"/>
    <mergeCell ref="XCG3:XCJ3"/>
    <mergeCell ref="XCK3:XCN3"/>
    <mergeCell ref="XCO3:XCR3"/>
    <mergeCell ref="XAW3:XAZ3"/>
    <mergeCell ref="XBA3:XBD3"/>
    <mergeCell ref="XBE3:XBH3"/>
    <mergeCell ref="XBI3:XBL3"/>
    <mergeCell ref="XBM3:XBP3"/>
    <mergeCell ref="XBQ3:XBT3"/>
    <mergeCell ref="WZY3:XAB3"/>
    <mergeCell ref="XAC3:XAF3"/>
    <mergeCell ref="XAG3:XAJ3"/>
    <mergeCell ref="XAK3:XAN3"/>
    <mergeCell ref="XAO3:XAR3"/>
    <mergeCell ref="XAS3:XAV3"/>
    <mergeCell ref="WZA3:WZD3"/>
    <mergeCell ref="WZE3:WZH3"/>
    <mergeCell ref="WZI3:WZL3"/>
    <mergeCell ref="WZM3:WZP3"/>
    <mergeCell ref="WZQ3:WZT3"/>
    <mergeCell ref="WZU3:WZX3"/>
    <mergeCell ref="WYC3:WYF3"/>
    <mergeCell ref="WYG3:WYJ3"/>
    <mergeCell ref="WYK3:WYN3"/>
    <mergeCell ref="WYO3:WYR3"/>
    <mergeCell ref="WYS3:WYV3"/>
    <mergeCell ref="WYW3:WYZ3"/>
    <mergeCell ref="WXE3:WXH3"/>
    <mergeCell ref="WXI3:WXL3"/>
    <mergeCell ref="WXM3:WXP3"/>
    <mergeCell ref="WXQ3:WXT3"/>
    <mergeCell ref="WXU3:WXX3"/>
    <mergeCell ref="WXY3:WYB3"/>
    <mergeCell ref="WWG3:WWJ3"/>
    <mergeCell ref="WWK3:WWN3"/>
    <mergeCell ref="WWO3:WWR3"/>
    <mergeCell ref="WWS3:WWV3"/>
    <mergeCell ref="WWW3:WWZ3"/>
    <mergeCell ref="WXA3:WXD3"/>
    <mergeCell ref="WVI3:WVL3"/>
    <mergeCell ref="WVM3:WVP3"/>
    <mergeCell ref="WVQ3:WVT3"/>
    <mergeCell ref="WVU3:WVX3"/>
    <mergeCell ref="WVY3:WWB3"/>
    <mergeCell ref="WWC3:WWF3"/>
    <mergeCell ref="WUK3:WUN3"/>
    <mergeCell ref="WUO3:WUR3"/>
    <mergeCell ref="WUS3:WUV3"/>
    <mergeCell ref="WUW3:WUZ3"/>
    <mergeCell ref="WVA3:WVD3"/>
    <mergeCell ref="WVE3:WVH3"/>
    <mergeCell ref="WTM3:WTP3"/>
    <mergeCell ref="WTQ3:WTT3"/>
    <mergeCell ref="WTU3:WTX3"/>
    <mergeCell ref="WTY3:WUB3"/>
    <mergeCell ref="WUC3:WUF3"/>
    <mergeCell ref="WUG3:WUJ3"/>
    <mergeCell ref="WSO3:WSR3"/>
    <mergeCell ref="WSS3:WSV3"/>
    <mergeCell ref="WSW3:WSZ3"/>
    <mergeCell ref="WTA3:WTD3"/>
    <mergeCell ref="WTE3:WTH3"/>
    <mergeCell ref="WTI3:WTL3"/>
    <mergeCell ref="WRQ3:WRT3"/>
    <mergeCell ref="WRU3:WRX3"/>
    <mergeCell ref="WRY3:WSB3"/>
    <mergeCell ref="WSC3:WSF3"/>
    <mergeCell ref="WSG3:WSJ3"/>
    <mergeCell ref="WSK3:WSN3"/>
    <mergeCell ref="WQS3:WQV3"/>
    <mergeCell ref="WQW3:WQZ3"/>
    <mergeCell ref="WRA3:WRD3"/>
    <mergeCell ref="WRE3:WRH3"/>
    <mergeCell ref="WRI3:WRL3"/>
    <mergeCell ref="WRM3:WRP3"/>
    <mergeCell ref="WPU3:WPX3"/>
    <mergeCell ref="WPY3:WQB3"/>
    <mergeCell ref="WQC3:WQF3"/>
    <mergeCell ref="WQG3:WQJ3"/>
    <mergeCell ref="WQK3:WQN3"/>
    <mergeCell ref="WQO3:WQR3"/>
    <mergeCell ref="WOW3:WOZ3"/>
    <mergeCell ref="WPA3:WPD3"/>
    <mergeCell ref="WPE3:WPH3"/>
    <mergeCell ref="WPI3:WPL3"/>
    <mergeCell ref="WPM3:WPP3"/>
    <mergeCell ref="WPQ3:WPT3"/>
    <mergeCell ref="WNY3:WOB3"/>
    <mergeCell ref="WOC3:WOF3"/>
    <mergeCell ref="WOG3:WOJ3"/>
    <mergeCell ref="WOK3:WON3"/>
    <mergeCell ref="WOO3:WOR3"/>
    <mergeCell ref="WOS3:WOV3"/>
    <mergeCell ref="WNA3:WND3"/>
    <mergeCell ref="WNE3:WNH3"/>
    <mergeCell ref="WNI3:WNL3"/>
    <mergeCell ref="WNM3:WNP3"/>
    <mergeCell ref="WNQ3:WNT3"/>
    <mergeCell ref="WNU3:WNX3"/>
    <mergeCell ref="WMC3:WMF3"/>
    <mergeCell ref="WMG3:WMJ3"/>
    <mergeCell ref="WMK3:WMN3"/>
    <mergeCell ref="WMO3:WMR3"/>
    <mergeCell ref="WMS3:WMV3"/>
    <mergeCell ref="WMW3:WMZ3"/>
    <mergeCell ref="WLE3:WLH3"/>
    <mergeCell ref="WLI3:WLL3"/>
    <mergeCell ref="WLM3:WLP3"/>
    <mergeCell ref="WLQ3:WLT3"/>
    <mergeCell ref="WLU3:WLX3"/>
    <mergeCell ref="WLY3:WMB3"/>
    <mergeCell ref="WKG3:WKJ3"/>
    <mergeCell ref="WKK3:WKN3"/>
    <mergeCell ref="WKO3:WKR3"/>
    <mergeCell ref="WKS3:WKV3"/>
    <mergeCell ref="WKW3:WKZ3"/>
    <mergeCell ref="WLA3:WLD3"/>
    <mergeCell ref="WJI3:WJL3"/>
    <mergeCell ref="WJM3:WJP3"/>
    <mergeCell ref="WJQ3:WJT3"/>
    <mergeCell ref="WJU3:WJX3"/>
    <mergeCell ref="WJY3:WKB3"/>
    <mergeCell ref="WKC3:WKF3"/>
    <mergeCell ref="WIK3:WIN3"/>
    <mergeCell ref="WIO3:WIR3"/>
    <mergeCell ref="WIS3:WIV3"/>
    <mergeCell ref="WIW3:WIZ3"/>
    <mergeCell ref="WJA3:WJD3"/>
    <mergeCell ref="WJE3:WJH3"/>
    <mergeCell ref="WHM3:WHP3"/>
    <mergeCell ref="WHQ3:WHT3"/>
    <mergeCell ref="WHU3:WHX3"/>
    <mergeCell ref="WHY3:WIB3"/>
    <mergeCell ref="WIC3:WIF3"/>
    <mergeCell ref="WIG3:WIJ3"/>
    <mergeCell ref="WGO3:WGR3"/>
    <mergeCell ref="WGS3:WGV3"/>
    <mergeCell ref="WGW3:WGZ3"/>
    <mergeCell ref="WHA3:WHD3"/>
    <mergeCell ref="WHE3:WHH3"/>
    <mergeCell ref="WHI3:WHL3"/>
    <mergeCell ref="WFQ3:WFT3"/>
    <mergeCell ref="WFU3:WFX3"/>
    <mergeCell ref="WFY3:WGB3"/>
    <mergeCell ref="WGC3:WGF3"/>
    <mergeCell ref="WGG3:WGJ3"/>
    <mergeCell ref="WGK3:WGN3"/>
    <mergeCell ref="WES3:WEV3"/>
    <mergeCell ref="WEW3:WEZ3"/>
    <mergeCell ref="WFA3:WFD3"/>
    <mergeCell ref="WFE3:WFH3"/>
    <mergeCell ref="WFI3:WFL3"/>
    <mergeCell ref="WFM3:WFP3"/>
    <mergeCell ref="WDU3:WDX3"/>
    <mergeCell ref="WDY3:WEB3"/>
    <mergeCell ref="WEC3:WEF3"/>
    <mergeCell ref="WEG3:WEJ3"/>
    <mergeCell ref="WEK3:WEN3"/>
    <mergeCell ref="WEO3:WER3"/>
    <mergeCell ref="WCW3:WCZ3"/>
    <mergeCell ref="WDA3:WDD3"/>
    <mergeCell ref="WDE3:WDH3"/>
    <mergeCell ref="WDI3:WDL3"/>
    <mergeCell ref="WDM3:WDP3"/>
    <mergeCell ref="WDQ3:WDT3"/>
    <mergeCell ref="WBY3:WCB3"/>
    <mergeCell ref="WCC3:WCF3"/>
    <mergeCell ref="WCG3:WCJ3"/>
    <mergeCell ref="WCK3:WCN3"/>
    <mergeCell ref="WCO3:WCR3"/>
    <mergeCell ref="WCS3:WCV3"/>
    <mergeCell ref="WBA3:WBD3"/>
    <mergeCell ref="WBE3:WBH3"/>
    <mergeCell ref="WBI3:WBL3"/>
    <mergeCell ref="WBM3:WBP3"/>
    <mergeCell ref="WBQ3:WBT3"/>
    <mergeCell ref="WBU3:WBX3"/>
    <mergeCell ref="WAC3:WAF3"/>
    <mergeCell ref="WAG3:WAJ3"/>
    <mergeCell ref="WAK3:WAN3"/>
    <mergeCell ref="WAO3:WAR3"/>
    <mergeCell ref="WAS3:WAV3"/>
    <mergeCell ref="WAW3:WAZ3"/>
    <mergeCell ref="VZE3:VZH3"/>
    <mergeCell ref="VZI3:VZL3"/>
    <mergeCell ref="VZM3:VZP3"/>
    <mergeCell ref="VZQ3:VZT3"/>
    <mergeCell ref="VZU3:VZX3"/>
    <mergeCell ref="VZY3:WAB3"/>
    <mergeCell ref="VYG3:VYJ3"/>
    <mergeCell ref="VYK3:VYN3"/>
    <mergeCell ref="VYO3:VYR3"/>
    <mergeCell ref="VYS3:VYV3"/>
    <mergeCell ref="VYW3:VYZ3"/>
    <mergeCell ref="VZA3:VZD3"/>
    <mergeCell ref="VXI3:VXL3"/>
    <mergeCell ref="VXM3:VXP3"/>
    <mergeCell ref="VXQ3:VXT3"/>
    <mergeCell ref="VXU3:VXX3"/>
    <mergeCell ref="VXY3:VYB3"/>
    <mergeCell ref="VYC3:VYF3"/>
    <mergeCell ref="VWK3:VWN3"/>
    <mergeCell ref="VWO3:VWR3"/>
    <mergeCell ref="VWS3:VWV3"/>
    <mergeCell ref="VWW3:VWZ3"/>
    <mergeCell ref="VXA3:VXD3"/>
    <mergeCell ref="VXE3:VXH3"/>
    <mergeCell ref="VVM3:VVP3"/>
    <mergeCell ref="VVQ3:VVT3"/>
    <mergeCell ref="VVU3:VVX3"/>
    <mergeCell ref="VVY3:VWB3"/>
    <mergeCell ref="VWC3:VWF3"/>
    <mergeCell ref="VWG3:VWJ3"/>
    <mergeCell ref="VUO3:VUR3"/>
    <mergeCell ref="VUS3:VUV3"/>
    <mergeCell ref="VUW3:VUZ3"/>
    <mergeCell ref="VVA3:VVD3"/>
    <mergeCell ref="VVE3:VVH3"/>
    <mergeCell ref="VVI3:VVL3"/>
    <mergeCell ref="VTQ3:VTT3"/>
    <mergeCell ref="VTU3:VTX3"/>
    <mergeCell ref="VTY3:VUB3"/>
    <mergeCell ref="VUC3:VUF3"/>
    <mergeCell ref="VUG3:VUJ3"/>
    <mergeCell ref="VUK3:VUN3"/>
    <mergeCell ref="VSS3:VSV3"/>
    <mergeCell ref="VSW3:VSZ3"/>
    <mergeCell ref="VTA3:VTD3"/>
    <mergeCell ref="VTE3:VTH3"/>
    <mergeCell ref="VTI3:VTL3"/>
    <mergeCell ref="VTM3:VTP3"/>
    <mergeCell ref="VRU3:VRX3"/>
    <mergeCell ref="VRY3:VSB3"/>
    <mergeCell ref="VSC3:VSF3"/>
    <mergeCell ref="VSG3:VSJ3"/>
    <mergeCell ref="VSK3:VSN3"/>
    <mergeCell ref="VSO3:VSR3"/>
    <mergeCell ref="VQW3:VQZ3"/>
    <mergeCell ref="VRA3:VRD3"/>
    <mergeCell ref="VRE3:VRH3"/>
    <mergeCell ref="VRI3:VRL3"/>
    <mergeCell ref="VRM3:VRP3"/>
    <mergeCell ref="VRQ3:VRT3"/>
    <mergeCell ref="VPY3:VQB3"/>
    <mergeCell ref="VQC3:VQF3"/>
    <mergeCell ref="VQG3:VQJ3"/>
    <mergeCell ref="VQK3:VQN3"/>
    <mergeCell ref="VQO3:VQR3"/>
    <mergeCell ref="VQS3:VQV3"/>
    <mergeCell ref="VPA3:VPD3"/>
    <mergeCell ref="VPE3:VPH3"/>
    <mergeCell ref="VPI3:VPL3"/>
    <mergeCell ref="VPM3:VPP3"/>
    <mergeCell ref="VPQ3:VPT3"/>
    <mergeCell ref="VPU3:VPX3"/>
    <mergeCell ref="VOC3:VOF3"/>
    <mergeCell ref="VOG3:VOJ3"/>
    <mergeCell ref="VOK3:VON3"/>
    <mergeCell ref="VOO3:VOR3"/>
    <mergeCell ref="VOS3:VOV3"/>
    <mergeCell ref="VOW3:VOZ3"/>
    <mergeCell ref="VNE3:VNH3"/>
    <mergeCell ref="VNI3:VNL3"/>
    <mergeCell ref="VNM3:VNP3"/>
    <mergeCell ref="VNQ3:VNT3"/>
    <mergeCell ref="VNU3:VNX3"/>
    <mergeCell ref="VNY3:VOB3"/>
    <mergeCell ref="VMG3:VMJ3"/>
    <mergeCell ref="VMK3:VMN3"/>
    <mergeCell ref="VMO3:VMR3"/>
    <mergeCell ref="VMS3:VMV3"/>
    <mergeCell ref="VMW3:VMZ3"/>
    <mergeCell ref="VNA3:VND3"/>
    <mergeCell ref="VLI3:VLL3"/>
    <mergeCell ref="VLM3:VLP3"/>
    <mergeCell ref="VLQ3:VLT3"/>
    <mergeCell ref="VLU3:VLX3"/>
    <mergeCell ref="VLY3:VMB3"/>
    <mergeCell ref="VMC3:VMF3"/>
    <mergeCell ref="VKK3:VKN3"/>
    <mergeCell ref="VKO3:VKR3"/>
    <mergeCell ref="VKS3:VKV3"/>
    <mergeCell ref="VKW3:VKZ3"/>
    <mergeCell ref="VLA3:VLD3"/>
    <mergeCell ref="VLE3:VLH3"/>
    <mergeCell ref="VJM3:VJP3"/>
    <mergeCell ref="VJQ3:VJT3"/>
    <mergeCell ref="VJU3:VJX3"/>
    <mergeCell ref="VJY3:VKB3"/>
    <mergeCell ref="VKC3:VKF3"/>
    <mergeCell ref="VKG3:VKJ3"/>
    <mergeCell ref="VIO3:VIR3"/>
    <mergeCell ref="VIS3:VIV3"/>
    <mergeCell ref="VIW3:VIZ3"/>
    <mergeCell ref="VJA3:VJD3"/>
    <mergeCell ref="VJE3:VJH3"/>
    <mergeCell ref="VJI3:VJL3"/>
    <mergeCell ref="VHQ3:VHT3"/>
    <mergeCell ref="VHU3:VHX3"/>
    <mergeCell ref="VHY3:VIB3"/>
    <mergeCell ref="VIC3:VIF3"/>
    <mergeCell ref="VIG3:VIJ3"/>
    <mergeCell ref="VIK3:VIN3"/>
    <mergeCell ref="VGS3:VGV3"/>
    <mergeCell ref="VGW3:VGZ3"/>
    <mergeCell ref="VHA3:VHD3"/>
    <mergeCell ref="VHE3:VHH3"/>
    <mergeCell ref="VHI3:VHL3"/>
    <mergeCell ref="VHM3:VHP3"/>
    <mergeCell ref="VFU3:VFX3"/>
    <mergeCell ref="VFY3:VGB3"/>
    <mergeCell ref="VGC3:VGF3"/>
    <mergeCell ref="VGG3:VGJ3"/>
    <mergeCell ref="VGK3:VGN3"/>
    <mergeCell ref="VGO3:VGR3"/>
    <mergeCell ref="VEW3:VEZ3"/>
    <mergeCell ref="VFA3:VFD3"/>
    <mergeCell ref="VFE3:VFH3"/>
    <mergeCell ref="VFI3:VFL3"/>
    <mergeCell ref="VFM3:VFP3"/>
    <mergeCell ref="VFQ3:VFT3"/>
    <mergeCell ref="VDY3:VEB3"/>
    <mergeCell ref="VEC3:VEF3"/>
    <mergeCell ref="VEG3:VEJ3"/>
    <mergeCell ref="VEK3:VEN3"/>
    <mergeCell ref="VEO3:VER3"/>
    <mergeCell ref="VES3:VEV3"/>
    <mergeCell ref="VDA3:VDD3"/>
    <mergeCell ref="VDE3:VDH3"/>
    <mergeCell ref="VDI3:VDL3"/>
    <mergeCell ref="VDM3:VDP3"/>
    <mergeCell ref="VDQ3:VDT3"/>
    <mergeCell ref="VDU3:VDX3"/>
    <mergeCell ref="VCC3:VCF3"/>
    <mergeCell ref="VCG3:VCJ3"/>
    <mergeCell ref="VCK3:VCN3"/>
    <mergeCell ref="VCO3:VCR3"/>
    <mergeCell ref="VCS3:VCV3"/>
    <mergeCell ref="VCW3:VCZ3"/>
    <mergeCell ref="VBE3:VBH3"/>
    <mergeCell ref="VBI3:VBL3"/>
    <mergeCell ref="VBM3:VBP3"/>
    <mergeCell ref="VBQ3:VBT3"/>
    <mergeCell ref="VBU3:VBX3"/>
    <mergeCell ref="VBY3:VCB3"/>
    <mergeCell ref="VAG3:VAJ3"/>
    <mergeCell ref="VAK3:VAN3"/>
    <mergeCell ref="VAO3:VAR3"/>
    <mergeCell ref="VAS3:VAV3"/>
    <mergeCell ref="VAW3:VAZ3"/>
    <mergeCell ref="VBA3:VBD3"/>
    <mergeCell ref="UZI3:UZL3"/>
    <mergeCell ref="UZM3:UZP3"/>
    <mergeCell ref="UZQ3:UZT3"/>
    <mergeCell ref="UZU3:UZX3"/>
    <mergeCell ref="UZY3:VAB3"/>
    <mergeCell ref="VAC3:VAF3"/>
    <mergeCell ref="UYK3:UYN3"/>
    <mergeCell ref="UYO3:UYR3"/>
    <mergeCell ref="UYS3:UYV3"/>
    <mergeCell ref="UYW3:UYZ3"/>
    <mergeCell ref="UZA3:UZD3"/>
    <mergeCell ref="UZE3:UZH3"/>
    <mergeCell ref="UXM3:UXP3"/>
    <mergeCell ref="UXQ3:UXT3"/>
    <mergeCell ref="UXU3:UXX3"/>
    <mergeCell ref="UXY3:UYB3"/>
    <mergeCell ref="UYC3:UYF3"/>
    <mergeCell ref="UYG3:UYJ3"/>
    <mergeCell ref="UWO3:UWR3"/>
    <mergeCell ref="UWS3:UWV3"/>
    <mergeCell ref="UWW3:UWZ3"/>
    <mergeCell ref="UXA3:UXD3"/>
    <mergeCell ref="UXE3:UXH3"/>
    <mergeCell ref="UXI3:UXL3"/>
    <mergeCell ref="UVQ3:UVT3"/>
    <mergeCell ref="UVU3:UVX3"/>
    <mergeCell ref="UVY3:UWB3"/>
    <mergeCell ref="UWC3:UWF3"/>
    <mergeCell ref="UWG3:UWJ3"/>
    <mergeCell ref="UWK3:UWN3"/>
    <mergeCell ref="UUS3:UUV3"/>
    <mergeCell ref="UUW3:UUZ3"/>
    <mergeCell ref="UVA3:UVD3"/>
    <mergeCell ref="UVE3:UVH3"/>
    <mergeCell ref="UVI3:UVL3"/>
    <mergeCell ref="UVM3:UVP3"/>
    <mergeCell ref="UTU3:UTX3"/>
    <mergeCell ref="UTY3:UUB3"/>
    <mergeCell ref="UUC3:UUF3"/>
    <mergeCell ref="UUG3:UUJ3"/>
    <mergeCell ref="UUK3:UUN3"/>
    <mergeCell ref="UUO3:UUR3"/>
    <mergeCell ref="USW3:USZ3"/>
    <mergeCell ref="UTA3:UTD3"/>
    <mergeCell ref="UTE3:UTH3"/>
    <mergeCell ref="UTI3:UTL3"/>
    <mergeCell ref="UTM3:UTP3"/>
    <mergeCell ref="UTQ3:UTT3"/>
    <mergeCell ref="URY3:USB3"/>
    <mergeCell ref="USC3:USF3"/>
    <mergeCell ref="USG3:USJ3"/>
    <mergeCell ref="USK3:USN3"/>
    <mergeCell ref="USO3:USR3"/>
    <mergeCell ref="USS3:USV3"/>
    <mergeCell ref="URA3:URD3"/>
    <mergeCell ref="URE3:URH3"/>
    <mergeCell ref="URI3:URL3"/>
    <mergeCell ref="URM3:URP3"/>
    <mergeCell ref="URQ3:URT3"/>
    <mergeCell ref="URU3:URX3"/>
    <mergeCell ref="UQC3:UQF3"/>
    <mergeCell ref="UQG3:UQJ3"/>
    <mergeCell ref="UQK3:UQN3"/>
    <mergeCell ref="UQO3:UQR3"/>
    <mergeCell ref="UQS3:UQV3"/>
    <mergeCell ref="UQW3:UQZ3"/>
    <mergeCell ref="UPE3:UPH3"/>
    <mergeCell ref="UPI3:UPL3"/>
    <mergeCell ref="UPM3:UPP3"/>
    <mergeCell ref="UPQ3:UPT3"/>
    <mergeCell ref="UPU3:UPX3"/>
    <mergeCell ref="UPY3:UQB3"/>
    <mergeCell ref="UOG3:UOJ3"/>
    <mergeCell ref="UOK3:UON3"/>
    <mergeCell ref="UOO3:UOR3"/>
    <mergeCell ref="UOS3:UOV3"/>
    <mergeCell ref="UOW3:UOZ3"/>
    <mergeCell ref="UPA3:UPD3"/>
    <mergeCell ref="UNI3:UNL3"/>
    <mergeCell ref="UNM3:UNP3"/>
    <mergeCell ref="UNQ3:UNT3"/>
    <mergeCell ref="UNU3:UNX3"/>
    <mergeCell ref="UNY3:UOB3"/>
    <mergeCell ref="UOC3:UOF3"/>
    <mergeCell ref="UMK3:UMN3"/>
    <mergeCell ref="UMO3:UMR3"/>
    <mergeCell ref="UMS3:UMV3"/>
    <mergeCell ref="UMW3:UMZ3"/>
    <mergeCell ref="UNA3:UND3"/>
    <mergeCell ref="UNE3:UNH3"/>
    <mergeCell ref="ULM3:ULP3"/>
    <mergeCell ref="ULQ3:ULT3"/>
    <mergeCell ref="ULU3:ULX3"/>
    <mergeCell ref="ULY3:UMB3"/>
    <mergeCell ref="UMC3:UMF3"/>
    <mergeCell ref="UMG3:UMJ3"/>
    <mergeCell ref="UKO3:UKR3"/>
    <mergeCell ref="UKS3:UKV3"/>
    <mergeCell ref="UKW3:UKZ3"/>
    <mergeCell ref="ULA3:ULD3"/>
    <mergeCell ref="ULE3:ULH3"/>
    <mergeCell ref="ULI3:ULL3"/>
    <mergeCell ref="UJQ3:UJT3"/>
    <mergeCell ref="UJU3:UJX3"/>
    <mergeCell ref="UJY3:UKB3"/>
    <mergeCell ref="UKC3:UKF3"/>
    <mergeCell ref="UKG3:UKJ3"/>
    <mergeCell ref="UKK3:UKN3"/>
    <mergeCell ref="UIS3:UIV3"/>
    <mergeCell ref="UIW3:UIZ3"/>
    <mergeCell ref="UJA3:UJD3"/>
    <mergeCell ref="UJE3:UJH3"/>
    <mergeCell ref="UJI3:UJL3"/>
    <mergeCell ref="UJM3:UJP3"/>
    <mergeCell ref="UHU3:UHX3"/>
    <mergeCell ref="UHY3:UIB3"/>
    <mergeCell ref="UIC3:UIF3"/>
    <mergeCell ref="UIG3:UIJ3"/>
    <mergeCell ref="UIK3:UIN3"/>
    <mergeCell ref="UIO3:UIR3"/>
    <mergeCell ref="UGW3:UGZ3"/>
    <mergeCell ref="UHA3:UHD3"/>
    <mergeCell ref="UHE3:UHH3"/>
    <mergeCell ref="UHI3:UHL3"/>
    <mergeCell ref="UHM3:UHP3"/>
    <mergeCell ref="UHQ3:UHT3"/>
    <mergeCell ref="UFY3:UGB3"/>
    <mergeCell ref="UGC3:UGF3"/>
    <mergeCell ref="UGG3:UGJ3"/>
    <mergeCell ref="UGK3:UGN3"/>
    <mergeCell ref="UGO3:UGR3"/>
    <mergeCell ref="UGS3:UGV3"/>
    <mergeCell ref="UFA3:UFD3"/>
    <mergeCell ref="UFE3:UFH3"/>
    <mergeCell ref="UFI3:UFL3"/>
    <mergeCell ref="UFM3:UFP3"/>
    <mergeCell ref="UFQ3:UFT3"/>
    <mergeCell ref="UFU3:UFX3"/>
    <mergeCell ref="UEC3:UEF3"/>
    <mergeCell ref="UEG3:UEJ3"/>
    <mergeCell ref="UEK3:UEN3"/>
    <mergeCell ref="UEO3:UER3"/>
    <mergeCell ref="UES3:UEV3"/>
    <mergeCell ref="UEW3:UEZ3"/>
    <mergeCell ref="UDE3:UDH3"/>
    <mergeCell ref="UDI3:UDL3"/>
    <mergeCell ref="UDM3:UDP3"/>
    <mergeCell ref="UDQ3:UDT3"/>
    <mergeCell ref="UDU3:UDX3"/>
    <mergeCell ref="UDY3:UEB3"/>
    <mergeCell ref="UCG3:UCJ3"/>
    <mergeCell ref="UCK3:UCN3"/>
    <mergeCell ref="UCO3:UCR3"/>
    <mergeCell ref="UCS3:UCV3"/>
    <mergeCell ref="UCW3:UCZ3"/>
    <mergeCell ref="UDA3:UDD3"/>
    <mergeCell ref="UBI3:UBL3"/>
    <mergeCell ref="UBM3:UBP3"/>
    <mergeCell ref="UBQ3:UBT3"/>
    <mergeCell ref="UBU3:UBX3"/>
    <mergeCell ref="UBY3:UCB3"/>
    <mergeCell ref="UCC3:UCF3"/>
    <mergeCell ref="UAK3:UAN3"/>
    <mergeCell ref="UAO3:UAR3"/>
    <mergeCell ref="UAS3:UAV3"/>
    <mergeCell ref="UAW3:UAZ3"/>
    <mergeCell ref="UBA3:UBD3"/>
    <mergeCell ref="UBE3:UBH3"/>
    <mergeCell ref="TZM3:TZP3"/>
    <mergeCell ref="TZQ3:TZT3"/>
    <mergeCell ref="TZU3:TZX3"/>
    <mergeCell ref="TZY3:UAB3"/>
    <mergeCell ref="UAC3:UAF3"/>
    <mergeCell ref="UAG3:UAJ3"/>
    <mergeCell ref="TYO3:TYR3"/>
    <mergeCell ref="TYS3:TYV3"/>
    <mergeCell ref="TYW3:TYZ3"/>
    <mergeCell ref="TZA3:TZD3"/>
    <mergeCell ref="TZE3:TZH3"/>
    <mergeCell ref="TZI3:TZL3"/>
    <mergeCell ref="TXQ3:TXT3"/>
    <mergeCell ref="TXU3:TXX3"/>
    <mergeCell ref="TXY3:TYB3"/>
    <mergeCell ref="TYC3:TYF3"/>
    <mergeCell ref="TYG3:TYJ3"/>
    <mergeCell ref="TYK3:TYN3"/>
    <mergeCell ref="TWS3:TWV3"/>
    <mergeCell ref="TWW3:TWZ3"/>
    <mergeCell ref="TXA3:TXD3"/>
    <mergeCell ref="TXE3:TXH3"/>
    <mergeCell ref="TXI3:TXL3"/>
    <mergeCell ref="TXM3:TXP3"/>
    <mergeCell ref="TVU3:TVX3"/>
    <mergeCell ref="TVY3:TWB3"/>
    <mergeCell ref="TWC3:TWF3"/>
    <mergeCell ref="TWG3:TWJ3"/>
    <mergeCell ref="TWK3:TWN3"/>
    <mergeCell ref="TWO3:TWR3"/>
    <mergeCell ref="TUW3:TUZ3"/>
    <mergeCell ref="TVA3:TVD3"/>
    <mergeCell ref="TVE3:TVH3"/>
    <mergeCell ref="TVI3:TVL3"/>
    <mergeCell ref="TVM3:TVP3"/>
    <mergeCell ref="TVQ3:TVT3"/>
    <mergeCell ref="TTY3:TUB3"/>
    <mergeCell ref="TUC3:TUF3"/>
    <mergeCell ref="TUG3:TUJ3"/>
    <mergeCell ref="TUK3:TUN3"/>
    <mergeCell ref="TUO3:TUR3"/>
    <mergeCell ref="TUS3:TUV3"/>
    <mergeCell ref="TTA3:TTD3"/>
    <mergeCell ref="TTE3:TTH3"/>
    <mergeCell ref="TTI3:TTL3"/>
    <mergeCell ref="TTM3:TTP3"/>
    <mergeCell ref="TTQ3:TTT3"/>
    <mergeCell ref="TTU3:TTX3"/>
    <mergeCell ref="TSC3:TSF3"/>
    <mergeCell ref="TSG3:TSJ3"/>
    <mergeCell ref="TSK3:TSN3"/>
    <mergeCell ref="TSO3:TSR3"/>
    <mergeCell ref="TSS3:TSV3"/>
    <mergeCell ref="TSW3:TSZ3"/>
    <mergeCell ref="TRE3:TRH3"/>
    <mergeCell ref="TRI3:TRL3"/>
    <mergeCell ref="TRM3:TRP3"/>
    <mergeCell ref="TRQ3:TRT3"/>
    <mergeCell ref="TRU3:TRX3"/>
    <mergeCell ref="TRY3:TSB3"/>
    <mergeCell ref="TQG3:TQJ3"/>
    <mergeCell ref="TQK3:TQN3"/>
    <mergeCell ref="TQO3:TQR3"/>
    <mergeCell ref="TQS3:TQV3"/>
    <mergeCell ref="TQW3:TQZ3"/>
    <mergeCell ref="TRA3:TRD3"/>
    <mergeCell ref="TPI3:TPL3"/>
    <mergeCell ref="TPM3:TPP3"/>
    <mergeCell ref="TPQ3:TPT3"/>
    <mergeCell ref="TPU3:TPX3"/>
    <mergeCell ref="TPY3:TQB3"/>
    <mergeCell ref="TQC3:TQF3"/>
    <mergeCell ref="TOK3:TON3"/>
    <mergeCell ref="TOO3:TOR3"/>
    <mergeCell ref="TOS3:TOV3"/>
    <mergeCell ref="TOW3:TOZ3"/>
    <mergeCell ref="TPA3:TPD3"/>
    <mergeCell ref="TPE3:TPH3"/>
    <mergeCell ref="TNM3:TNP3"/>
    <mergeCell ref="TNQ3:TNT3"/>
    <mergeCell ref="TNU3:TNX3"/>
    <mergeCell ref="TNY3:TOB3"/>
    <mergeCell ref="TOC3:TOF3"/>
    <mergeCell ref="TOG3:TOJ3"/>
    <mergeCell ref="TMO3:TMR3"/>
    <mergeCell ref="TMS3:TMV3"/>
    <mergeCell ref="TMW3:TMZ3"/>
    <mergeCell ref="TNA3:TND3"/>
    <mergeCell ref="TNE3:TNH3"/>
    <mergeCell ref="TNI3:TNL3"/>
    <mergeCell ref="TLQ3:TLT3"/>
    <mergeCell ref="TLU3:TLX3"/>
    <mergeCell ref="TLY3:TMB3"/>
    <mergeCell ref="TMC3:TMF3"/>
    <mergeCell ref="TMG3:TMJ3"/>
    <mergeCell ref="TMK3:TMN3"/>
    <mergeCell ref="TKS3:TKV3"/>
    <mergeCell ref="TKW3:TKZ3"/>
    <mergeCell ref="TLA3:TLD3"/>
    <mergeCell ref="TLE3:TLH3"/>
    <mergeCell ref="TLI3:TLL3"/>
    <mergeCell ref="TLM3:TLP3"/>
    <mergeCell ref="TJU3:TJX3"/>
    <mergeCell ref="TJY3:TKB3"/>
    <mergeCell ref="TKC3:TKF3"/>
    <mergeCell ref="TKG3:TKJ3"/>
    <mergeCell ref="TKK3:TKN3"/>
    <mergeCell ref="TKO3:TKR3"/>
    <mergeCell ref="TIW3:TIZ3"/>
    <mergeCell ref="TJA3:TJD3"/>
    <mergeCell ref="TJE3:TJH3"/>
    <mergeCell ref="TJI3:TJL3"/>
    <mergeCell ref="TJM3:TJP3"/>
    <mergeCell ref="TJQ3:TJT3"/>
    <mergeCell ref="THY3:TIB3"/>
    <mergeCell ref="TIC3:TIF3"/>
    <mergeCell ref="TIG3:TIJ3"/>
    <mergeCell ref="TIK3:TIN3"/>
    <mergeCell ref="TIO3:TIR3"/>
    <mergeCell ref="TIS3:TIV3"/>
    <mergeCell ref="THA3:THD3"/>
    <mergeCell ref="THE3:THH3"/>
    <mergeCell ref="THI3:THL3"/>
    <mergeCell ref="THM3:THP3"/>
    <mergeCell ref="THQ3:THT3"/>
    <mergeCell ref="THU3:THX3"/>
    <mergeCell ref="TGC3:TGF3"/>
    <mergeCell ref="TGG3:TGJ3"/>
    <mergeCell ref="TGK3:TGN3"/>
    <mergeCell ref="TGO3:TGR3"/>
    <mergeCell ref="TGS3:TGV3"/>
    <mergeCell ref="TGW3:TGZ3"/>
    <mergeCell ref="TFE3:TFH3"/>
    <mergeCell ref="TFI3:TFL3"/>
    <mergeCell ref="TFM3:TFP3"/>
    <mergeCell ref="TFQ3:TFT3"/>
    <mergeCell ref="TFU3:TFX3"/>
    <mergeCell ref="TFY3:TGB3"/>
    <mergeCell ref="TEG3:TEJ3"/>
    <mergeCell ref="TEK3:TEN3"/>
    <mergeCell ref="TEO3:TER3"/>
    <mergeCell ref="TES3:TEV3"/>
    <mergeCell ref="TEW3:TEZ3"/>
    <mergeCell ref="TFA3:TFD3"/>
    <mergeCell ref="TDI3:TDL3"/>
    <mergeCell ref="TDM3:TDP3"/>
    <mergeCell ref="TDQ3:TDT3"/>
    <mergeCell ref="TDU3:TDX3"/>
    <mergeCell ref="TDY3:TEB3"/>
    <mergeCell ref="TEC3:TEF3"/>
    <mergeCell ref="TCK3:TCN3"/>
    <mergeCell ref="TCO3:TCR3"/>
    <mergeCell ref="TCS3:TCV3"/>
    <mergeCell ref="TCW3:TCZ3"/>
    <mergeCell ref="TDA3:TDD3"/>
    <mergeCell ref="TDE3:TDH3"/>
    <mergeCell ref="TBM3:TBP3"/>
    <mergeCell ref="TBQ3:TBT3"/>
    <mergeCell ref="TBU3:TBX3"/>
    <mergeCell ref="TBY3:TCB3"/>
    <mergeCell ref="TCC3:TCF3"/>
    <mergeCell ref="TCG3:TCJ3"/>
    <mergeCell ref="TAO3:TAR3"/>
    <mergeCell ref="TAS3:TAV3"/>
    <mergeCell ref="TAW3:TAZ3"/>
    <mergeCell ref="TBA3:TBD3"/>
    <mergeCell ref="TBE3:TBH3"/>
    <mergeCell ref="TBI3:TBL3"/>
    <mergeCell ref="SZQ3:SZT3"/>
    <mergeCell ref="SZU3:SZX3"/>
    <mergeCell ref="SZY3:TAB3"/>
    <mergeCell ref="TAC3:TAF3"/>
    <mergeCell ref="TAG3:TAJ3"/>
    <mergeCell ref="TAK3:TAN3"/>
    <mergeCell ref="SYS3:SYV3"/>
    <mergeCell ref="SYW3:SYZ3"/>
    <mergeCell ref="SZA3:SZD3"/>
    <mergeCell ref="SZE3:SZH3"/>
    <mergeCell ref="SZI3:SZL3"/>
    <mergeCell ref="SZM3:SZP3"/>
    <mergeCell ref="SXU3:SXX3"/>
    <mergeCell ref="SXY3:SYB3"/>
    <mergeCell ref="SYC3:SYF3"/>
    <mergeCell ref="SYG3:SYJ3"/>
    <mergeCell ref="SYK3:SYN3"/>
    <mergeCell ref="SYO3:SYR3"/>
    <mergeCell ref="SWW3:SWZ3"/>
    <mergeCell ref="SXA3:SXD3"/>
    <mergeCell ref="SXE3:SXH3"/>
    <mergeCell ref="SXI3:SXL3"/>
    <mergeCell ref="SXM3:SXP3"/>
    <mergeCell ref="SXQ3:SXT3"/>
    <mergeCell ref="SVY3:SWB3"/>
    <mergeCell ref="SWC3:SWF3"/>
    <mergeCell ref="SWG3:SWJ3"/>
    <mergeCell ref="SWK3:SWN3"/>
    <mergeCell ref="SWO3:SWR3"/>
    <mergeCell ref="SWS3:SWV3"/>
    <mergeCell ref="SVA3:SVD3"/>
    <mergeCell ref="SVE3:SVH3"/>
    <mergeCell ref="SVI3:SVL3"/>
    <mergeCell ref="SVM3:SVP3"/>
    <mergeCell ref="SVQ3:SVT3"/>
    <mergeCell ref="SVU3:SVX3"/>
    <mergeCell ref="SUC3:SUF3"/>
    <mergeCell ref="SUG3:SUJ3"/>
    <mergeCell ref="SUK3:SUN3"/>
    <mergeCell ref="SUO3:SUR3"/>
    <mergeCell ref="SUS3:SUV3"/>
    <mergeCell ref="SUW3:SUZ3"/>
    <mergeCell ref="STE3:STH3"/>
    <mergeCell ref="STI3:STL3"/>
    <mergeCell ref="STM3:STP3"/>
    <mergeCell ref="STQ3:STT3"/>
    <mergeCell ref="STU3:STX3"/>
    <mergeCell ref="STY3:SUB3"/>
    <mergeCell ref="SSG3:SSJ3"/>
    <mergeCell ref="SSK3:SSN3"/>
    <mergeCell ref="SSO3:SSR3"/>
    <mergeCell ref="SSS3:SSV3"/>
    <mergeCell ref="SSW3:SSZ3"/>
    <mergeCell ref="STA3:STD3"/>
    <mergeCell ref="SRI3:SRL3"/>
    <mergeCell ref="SRM3:SRP3"/>
    <mergeCell ref="SRQ3:SRT3"/>
    <mergeCell ref="SRU3:SRX3"/>
    <mergeCell ref="SRY3:SSB3"/>
    <mergeCell ref="SSC3:SSF3"/>
    <mergeCell ref="SQK3:SQN3"/>
    <mergeCell ref="SQO3:SQR3"/>
    <mergeCell ref="SQS3:SQV3"/>
    <mergeCell ref="SQW3:SQZ3"/>
    <mergeCell ref="SRA3:SRD3"/>
    <mergeCell ref="SRE3:SRH3"/>
    <mergeCell ref="SPM3:SPP3"/>
    <mergeCell ref="SPQ3:SPT3"/>
    <mergeCell ref="SPU3:SPX3"/>
    <mergeCell ref="SPY3:SQB3"/>
    <mergeCell ref="SQC3:SQF3"/>
    <mergeCell ref="SQG3:SQJ3"/>
    <mergeCell ref="SOO3:SOR3"/>
    <mergeCell ref="SOS3:SOV3"/>
    <mergeCell ref="SOW3:SOZ3"/>
    <mergeCell ref="SPA3:SPD3"/>
    <mergeCell ref="SPE3:SPH3"/>
    <mergeCell ref="SPI3:SPL3"/>
    <mergeCell ref="SNQ3:SNT3"/>
    <mergeCell ref="SNU3:SNX3"/>
    <mergeCell ref="SNY3:SOB3"/>
    <mergeCell ref="SOC3:SOF3"/>
    <mergeCell ref="SOG3:SOJ3"/>
    <mergeCell ref="SOK3:SON3"/>
    <mergeCell ref="SMS3:SMV3"/>
    <mergeCell ref="SMW3:SMZ3"/>
    <mergeCell ref="SNA3:SND3"/>
    <mergeCell ref="SNE3:SNH3"/>
    <mergeCell ref="SNI3:SNL3"/>
    <mergeCell ref="SNM3:SNP3"/>
    <mergeCell ref="SLU3:SLX3"/>
    <mergeCell ref="SLY3:SMB3"/>
    <mergeCell ref="SMC3:SMF3"/>
    <mergeCell ref="SMG3:SMJ3"/>
    <mergeCell ref="SMK3:SMN3"/>
    <mergeCell ref="SMO3:SMR3"/>
    <mergeCell ref="SKW3:SKZ3"/>
    <mergeCell ref="SLA3:SLD3"/>
    <mergeCell ref="SLE3:SLH3"/>
    <mergeCell ref="SLI3:SLL3"/>
    <mergeCell ref="SLM3:SLP3"/>
    <mergeCell ref="SLQ3:SLT3"/>
    <mergeCell ref="SJY3:SKB3"/>
    <mergeCell ref="SKC3:SKF3"/>
    <mergeCell ref="SKG3:SKJ3"/>
    <mergeCell ref="SKK3:SKN3"/>
    <mergeCell ref="SKO3:SKR3"/>
    <mergeCell ref="SKS3:SKV3"/>
    <mergeCell ref="SJA3:SJD3"/>
    <mergeCell ref="SJE3:SJH3"/>
    <mergeCell ref="SJI3:SJL3"/>
    <mergeCell ref="SJM3:SJP3"/>
    <mergeCell ref="SJQ3:SJT3"/>
    <mergeCell ref="SJU3:SJX3"/>
    <mergeCell ref="SIC3:SIF3"/>
    <mergeCell ref="SIG3:SIJ3"/>
    <mergeCell ref="SIK3:SIN3"/>
    <mergeCell ref="SIO3:SIR3"/>
    <mergeCell ref="SIS3:SIV3"/>
    <mergeCell ref="SIW3:SIZ3"/>
    <mergeCell ref="SHE3:SHH3"/>
    <mergeCell ref="SHI3:SHL3"/>
    <mergeCell ref="SHM3:SHP3"/>
    <mergeCell ref="SHQ3:SHT3"/>
    <mergeCell ref="SHU3:SHX3"/>
    <mergeCell ref="SHY3:SIB3"/>
    <mergeCell ref="SGG3:SGJ3"/>
    <mergeCell ref="SGK3:SGN3"/>
    <mergeCell ref="SGO3:SGR3"/>
    <mergeCell ref="SGS3:SGV3"/>
    <mergeCell ref="SGW3:SGZ3"/>
    <mergeCell ref="SHA3:SHD3"/>
    <mergeCell ref="SFI3:SFL3"/>
    <mergeCell ref="SFM3:SFP3"/>
    <mergeCell ref="SFQ3:SFT3"/>
    <mergeCell ref="SFU3:SFX3"/>
    <mergeCell ref="SFY3:SGB3"/>
    <mergeCell ref="SGC3:SGF3"/>
    <mergeCell ref="SEK3:SEN3"/>
    <mergeCell ref="SEO3:SER3"/>
    <mergeCell ref="SES3:SEV3"/>
    <mergeCell ref="SEW3:SEZ3"/>
    <mergeCell ref="SFA3:SFD3"/>
    <mergeCell ref="SFE3:SFH3"/>
    <mergeCell ref="SDM3:SDP3"/>
    <mergeCell ref="SDQ3:SDT3"/>
    <mergeCell ref="SDU3:SDX3"/>
    <mergeCell ref="SDY3:SEB3"/>
    <mergeCell ref="SEC3:SEF3"/>
    <mergeCell ref="SEG3:SEJ3"/>
    <mergeCell ref="SCO3:SCR3"/>
    <mergeCell ref="SCS3:SCV3"/>
    <mergeCell ref="SCW3:SCZ3"/>
    <mergeCell ref="SDA3:SDD3"/>
    <mergeCell ref="SDE3:SDH3"/>
    <mergeCell ref="SDI3:SDL3"/>
    <mergeCell ref="SBQ3:SBT3"/>
    <mergeCell ref="SBU3:SBX3"/>
    <mergeCell ref="SBY3:SCB3"/>
    <mergeCell ref="SCC3:SCF3"/>
    <mergeCell ref="SCG3:SCJ3"/>
    <mergeCell ref="SCK3:SCN3"/>
    <mergeCell ref="SAS3:SAV3"/>
    <mergeCell ref="SAW3:SAZ3"/>
    <mergeCell ref="SBA3:SBD3"/>
    <mergeCell ref="SBE3:SBH3"/>
    <mergeCell ref="SBI3:SBL3"/>
    <mergeCell ref="SBM3:SBP3"/>
    <mergeCell ref="RZU3:RZX3"/>
    <mergeCell ref="RZY3:SAB3"/>
    <mergeCell ref="SAC3:SAF3"/>
    <mergeCell ref="SAG3:SAJ3"/>
    <mergeCell ref="SAK3:SAN3"/>
    <mergeCell ref="SAO3:SAR3"/>
    <mergeCell ref="RYW3:RYZ3"/>
    <mergeCell ref="RZA3:RZD3"/>
    <mergeCell ref="RZE3:RZH3"/>
    <mergeCell ref="RZI3:RZL3"/>
    <mergeCell ref="RZM3:RZP3"/>
    <mergeCell ref="RZQ3:RZT3"/>
    <mergeCell ref="RXY3:RYB3"/>
    <mergeCell ref="RYC3:RYF3"/>
    <mergeCell ref="RYG3:RYJ3"/>
    <mergeCell ref="RYK3:RYN3"/>
    <mergeCell ref="RYO3:RYR3"/>
    <mergeCell ref="RYS3:RYV3"/>
    <mergeCell ref="RXA3:RXD3"/>
    <mergeCell ref="RXE3:RXH3"/>
    <mergeCell ref="RXI3:RXL3"/>
    <mergeCell ref="RXM3:RXP3"/>
    <mergeCell ref="RXQ3:RXT3"/>
    <mergeCell ref="RXU3:RXX3"/>
    <mergeCell ref="RWC3:RWF3"/>
    <mergeCell ref="RWG3:RWJ3"/>
    <mergeCell ref="RWK3:RWN3"/>
    <mergeCell ref="RWO3:RWR3"/>
    <mergeCell ref="RWS3:RWV3"/>
    <mergeCell ref="RWW3:RWZ3"/>
    <mergeCell ref="RVE3:RVH3"/>
    <mergeCell ref="RVI3:RVL3"/>
    <mergeCell ref="RVM3:RVP3"/>
    <mergeCell ref="RVQ3:RVT3"/>
    <mergeCell ref="RVU3:RVX3"/>
    <mergeCell ref="RVY3:RWB3"/>
    <mergeCell ref="RUG3:RUJ3"/>
    <mergeCell ref="RUK3:RUN3"/>
    <mergeCell ref="RUO3:RUR3"/>
    <mergeCell ref="RUS3:RUV3"/>
    <mergeCell ref="RUW3:RUZ3"/>
    <mergeCell ref="RVA3:RVD3"/>
    <mergeCell ref="RTI3:RTL3"/>
    <mergeCell ref="RTM3:RTP3"/>
    <mergeCell ref="RTQ3:RTT3"/>
    <mergeCell ref="RTU3:RTX3"/>
    <mergeCell ref="RTY3:RUB3"/>
    <mergeCell ref="RUC3:RUF3"/>
    <mergeCell ref="RSK3:RSN3"/>
    <mergeCell ref="RSO3:RSR3"/>
    <mergeCell ref="RSS3:RSV3"/>
    <mergeCell ref="RSW3:RSZ3"/>
    <mergeCell ref="RTA3:RTD3"/>
    <mergeCell ref="RTE3:RTH3"/>
    <mergeCell ref="RRM3:RRP3"/>
    <mergeCell ref="RRQ3:RRT3"/>
    <mergeCell ref="RRU3:RRX3"/>
    <mergeCell ref="RRY3:RSB3"/>
    <mergeCell ref="RSC3:RSF3"/>
    <mergeCell ref="RSG3:RSJ3"/>
    <mergeCell ref="RQO3:RQR3"/>
    <mergeCell ref="RQS3:RQV3"/>
    <mergeCell ref="RQW3:RQZ3"/>
    <mergeCell ref="RRA3:RRD3"/>
    <mergeCell ref="RRE3:RRH3"/>
    <mergeCell ref="RRI3:RRL3"/>
    <mergeCell ref="RPQ3:RPT3"/>
    <mergeCell ref="RPU3:RPX3"/>
    <mergeCell ref="RPY3:RQB3"/>
    <mergeCell ref="RQC3:RQF3"/>
    <mergeCell ref="RQG3:RQJ3"/>
    <mergeCell ref="RQK3:RQN3"/>
    <mergeCell ref="ROS3:ROV3"/>
    <mergeCell ref="ROW3:ROZ3"/>
    <mergeCell ref="RPA3:RPD3"/>
    <mergeCell ref="RPE3:RPH3"/>
    <mergeCell ref="RPI3:RPL3"/>
    <mergeCell ref="RPM3:RPP3"/>
    <mergeCell ref="RNU3:RNX3"/>
    <mergeCell ref="RNY3:ROB3"/>
    <mergeCell ref="ROC3:ROF3"/>
    <mergeCell ref="ROG3:ROJ3"/>
    <mergeCell ref="ROK3:RON3"/>
    <mergeCell ref="ROO3:ROR3"/>
    <mergeCell ref="RMW3:RMZ3"/>
    <mergeCell ref="RNA3:RND3"/>
    <mergeCell ref="RNE3:RNH3"/>
    <mergeCell ref="RNI3:RNL3"/>
    <mergeCell ref="RNM3:RNP3"/>
    <mergeCell ref="RNQ3:RNT3"/>
    <mergeCell ref="RLY3:RMB3"/>
    <mergeCell ref="RMC3:RMF3"/>
    <mergeCell ref="RMG3:RMJ3"/>
    <mergeCell ref="RMK3:RMN3"/>
    <mergeCell ref="RMO3:RMR3"/>
    <mergeCell ref="RMS3:RMV3"/>
    <mergeCell ref="RLA3:RLD3"/>
    <mergeCell ref="RLE3:RLH3"/>
    <mergeCell ref="RLI3:RLL3"/>
    <mergeCell ref="RLM3:RLP3"/>
    <mergeCell ref="RLQ3:RLT3"/>
    <mergeCell ref="RLU3:RLX3"/>
    <mergeCell ref="RKC3:RKF3"/>
    <mergeCell ref="RKG3:RKJ3"/>
    <mergeCell ref="RKK3:RKN3"/>
    <mergeCell ref="RKO3:RKR3"/>
    <mergeCell ref="RKS3:RKV3"/>
    <mergeCell ref="RKW3:RKZ3"/>
    <mergeCell ref="RJE3:RJH3"/>
    <mergeCell ref="RJI3:RJL3"/>
    <mergeCell ref="RJM3:RJP3"/>
    <mergeCell ref="RJQ3:RJT3"/>
    <mergeCell ref="RJU3:RJX3"/>
    <mergeCell ref="RJY3:RKB3"/>
    <mergeCell ref="RIG3:RIJ3"/>
    <mergeCell ref="RIK3:RIN3"/>
    <mergeCell ref="RIO3:RIR3"/>
    <mergeCell ref="RIS3:RIV3"/>
    <mergeCell ref="RIW3:RIZ3"/>
    <mergeCell ref="RJA3:RJD3"/>
    <mergeCell ref="RHI3:RHL3"/>
    <mergeCell ref="RHM3:RHP3"/>
    <mergeCell ref="RHQ3:RHT3"/>
    <mergeCell ref="RHU3:RHX3"/>
    <mergeCell ref="RHY3:RIB3"/>
    <mergeCell ref="RIC3:RIF3"/>
    <mergeCell ref="RGK3:RGN3"/>
    <mergeCell ref="RGO3:RGR3"/>
    <mergeCell ref="RGS3:RGV3"/>
    <mergeCell ref="RGW3:RGZ3"/>
    <mergeCell ref="RHA3:RHD3"/>
    <mergeCell ref="RHE3:RHH3"/>
    <mergeCell ref="RFM3:RFP3"/>
    <mergeCell ref="RFQ3:RFT3"/>
    <mergeCell ref="RFU3:RFX3"/>
    <mergeCell ref="RFY3:RGB3"/>
    <mergeCell ref="RGC3:RGF3"/>
    <mergeCell ref="RGG3:RGJ3"/>
    <mergeCell ref="REO3:RER3"/>
    <mergeCell ref="RES3:REV3"/>
    <mergeCell ref="REW3:REZ3"/>
    <mergeCell ref="RFA3:RFD3"/>
    <mergeCell ref="RFE3:RFH3"/>
    <mergeCell ref="RFI3:RFL3"/>
    <mergeCell ref="RDQ3:RDT3"/>
    <mergeCell ref="RDU3:RDX3"/>
    <mergeCell ref="RDY3:REB3"/>
    <mergeCell ref="REC3:REF3"/>
    <mergeCell ref="REG3:REJ3"/>
    <mergeCell ref="REK3:REN3"/>
    <mergeCell ref="RCS3:RCV3"/>
    <mergeCell ref="RCW3:RCZ3"/>
    <mergeCell ref="RDA3:RDD3"/>
    <mergeCell ref="RDE3:RDH3"/>
    <mergeCell ref="RDI3:RDL3"/>
    <mergeCell ref="RDM3:RDP3"/>
    <mergeCell ref="RBU3:RBX3"/>
    <mergeCell ref="RBY3:RCB3"/>
    <mergeCell ref="RCC3:RCF3"/>
    <mergeCell ref="RCG3:RCJ3"/>
    <mergeCell ref="RCK3:RCN3"/>
    <mergeCell ref="RCO3:RCR3"/>
    <mergeCell ref="RAW3:RAZ3"/>
    <mergeCell ref="RBA3:RBD3"/>
    <mergeCell ref="RBE3:RBH3"/>
    <mergeCell ref="RBI3:RBL3"/>
    <mergeCell ref="RBM3:RBP3"/>
    <mergeCell ref="RBQ3:RBT3"/>
    <mergeCell ref="QZY3:RAB3"/>
    <mergeCell ref="RAC3:RAF3"/>
    <mergeCell ref="RAG3:RAJ3"/>
    <mergeCell ref="RAK3:RAN3"/>
    <mergeCell ref="RAO3:RAR3"/>
    <mergeCell ref="RAS3:RAV3"/>
    <mergeCell ref="QZA3:QZD3"/>
    <mergeCell ref="QZE3:QZH3"/>
    <mergeCell ref="QZI3:QZL3"/>
    <mergeCell ref="QZM3:QZP3"/>
    <mergeCell ref="QZQ3:QZT3"/>
    <mergeCell ref="QZU3:QZX3"/>
    <mergeCell ref="QYC3:QYF3"/>
    <mergeCell ref="QYG3:QYJ3"/>
    <mergeCell ref="QYK3:QYN3"/>
    <mergeCell ref="QYO3:QYR3"/>
    <mergeCell ref="QYS3:QYV3"/>
    <mergeCell ref="QYW3:QYZ3"/>
    <mergeCell ref="QXE3:QXH3"/>
    <mergeCell ref="QXI3:QXL3"/>
    <mergeCell ref="QXM3:QXP3"/>
    <mergeCell ref="QXQ3:QXT3"/>
    <mergeCell ref="QXU3:QXX3"/>
    <mergeCell ref="QXY3:QYB3"/>
    <mergeCell ref="QWG3:QWJ3"/>
    <mergeCell ref="QWK3:QWN3"/>
    <mergeCell ref="QWO3:QWR3"/>
    <mergeCell ref="QWS3:QWV3"/>
    <mergeCell ref="QWW3:QWZ3"/>
    <mergeCell ref="QXA3:QXD3"/>
    <mergeCell ref="QVI3:QVL3"/>
    <mergeCell ref="QVM3:QVP3"/>
    <mergeCell ref="QVQ3:QVT3"/>
    <mergeCell ref="QVU3:QVX3"/>
    <mergeCell ref="QVY3:QWB3"/>
    <mergeCell ref="QWC3:QWF3"/>
    <mergeCell ref="QUK3:QUN3"/>
    <mergeCell ref="QUO3:QUR3"/>
    <mergeCell ref="QUS3:QUV3"/>
    <mergeCell ref="QUW3:QUZ3"/>
    <mergeCell ref="QVA3:QVD3"/>
    <mergeCell ref="QVE3:QVH3"/>
    <mergeCell ref="QTM3:QTP3"/>
    <mergeCell ref="QTQ3:QTT3"/>
    <mergeCell ref="QTU3:QTX3"/>
    <mergeCell ref="QTY3:QUB3"/>
    <mergeCell ref="QUC3:QUF3"/>
    <mergeCell ref="QUG3:QUJ3"/>
    <mergeCell ref="QSO3:QSR3"/>
    <mergeCell ref="QSS3:QSV3"/>
    <mergeCell ref="QSW3:QSZ3"/>
    <mergeCell ref="QTA3:QTD3"/>
    <mergeCell ref="QTE3:QTH3"/>
    <mergeCell ref="QTI3:QTL3"/>
    <mergeCell ref="QRQ3:QRT3"/>
    <mergeCell ref="QRU3:QRX3"/>
    <mergeCell ref="QRY3:QSB3"/>
    <mergeCell ref="QSC3:QSF3"/>
    <mergeCell ref="QSG3:QSJ3"/>
    <mergeCell ref="QSK3:QSN3"/>
    <mergeCell ref="QQS3:QQV3"/>
    <mergeCell ref="QQW3:QQZ3"/>
    <mergeCell ref="QRA3:QRD3"/>
    <mergeCell ref="QRE3:QRH3"/>
    <mergeCell ref="QRI3:QRL3"/>
    <mergeCell ref="QRM3:QRP3"/>
    <mergeCell ref="QPU3:QPX3"/>
    <mergeCell ref="QPY3:QQB3"/>
    <mergeCell ref="QQC3:QQF3"/>
    <mergeCell ref="QQG3:QQJ3"/>
    <mergeCell ref="QQK3:QQN3"/>
    <mergeCell ref="QQO3:QQR3"/>
    <mergeCell ref="QOW3:QOZ3"/>
    <mergeCell ref="QPA3:QPD3"/>
    <mergeCell ref="QPE3:QPH3"/>
    <mergeCell ref="QPI3:QPL3"/>
    <mergeCell ref="QPM3:QPP3"/>
    <mergeCell ref="QPQ3:QPT3"/>
    <mergeCell ref="QNY3:QOB3"/>
    <mergeCell ref="QOC3:QOF3"/>
    <mergeCell ref="QOG3:QOJ3"/>
    <mergeCell ref="QOK3:QON3"/>
    <mergeCell ref="QOO3:QOR3"/>
    <mergeCell ref="QOS3:QOV3"/>
    <mergeCell ref="QNA3:QND3"/>
    <mergeCell ref="QNE3:QNH3"/>
    <mergeCell ref="QNI3:QNL3"/>
    <mergeCell ref="QNM3:QNP3"/>
    <mergeCell ref="QNQ3:QNT3"/>
    <mergeCell ref="QNU3:QNX3"/>
    <mergeCell ref="QMC3:QMF3"/>
    <mergeCell ref="QMG3:QMJ3"/>
    <mergeCell ref="QMK3:QMN3"/>
    <mergeCell ref="QMO3:QMR3"/>
    <mergeCell ref="QMS3:QMV3"/>
    <mergeCell ref="QMW3:QMZ3"/>
    <mergeCell ref="QLE3:QLH3"/>
    <mergeCell ref="QLI3:QLL3"/>
    <mergeCell ref="QLM3:QLP3"/>
    <mergeCell ref="QLQ3:QLT3"/>
    <mergeCell ref="QLU3:QLX3"/>
    <mergeCell ref="QLY3:QMB3"/>
    <mergeCell ref="QKG3:QKJ3"/>
    <mergeCell ref="QKK3:QKN3"/>
    <mergeCell ref="QKO3:QKR3"/>
    <mergeCell ref="QKS3:QKV3"/>
    <mergeCell ref="QKW3:QKZ3"/>
    <mergeCell ref="QLA3:QLD3"/>
    <mergeCell ref="QJI3:QJL3"/>
    <mergeCell ref="QJM3:QJP3"/>
    <mergeCell ref="QJQ3:QJT3"/>
    <mergeCell ref="QJU3:QJX3"/>
    <mergeCell ref="QJY3:QKB3"/>
    <mergeCell ref="QKC3:QKF3"/>
    <mergeCell ref="QIK3:QIN3"/>
    <mergeCell ref="QIO3:QIR3"/>
    <mergeCell ref="QIS3:QIV3"/>
    <mergeCell ref="QIW3:QIZ3"/>
    <mergeCell ref="QJA3:QJD3"/>
    <mergeCell ref="QJE3:QJH3"/>
    <mergeCell ref="QHM3:QHP3"/>
    <mergeCell ref="QHQ3:QHT3"/>
    <mergeCell ref="QHU3:QHX3"/>
    <mergeCell ref="QHY3:QIB3"/>
    <mergeCell ref="QIC3:QIF3"/>
    <mergeCell ref="QIG3:QIJ3"/>
    <mergeCell ref="QGO3:QGR3"/>
    <mergeCell ref="QGS3:QGV3"/>
    <mergeCell ref="QGW3:QGZ3"/>
    <mergeCell ref="QHA3:QHD3"/>
    <mergeCell ref="QHE3:QHH3"/>
    <mergeCell ref="QHI3:QHL3"/>
    <mergeCell ref="QFQ3:QFT3"/>
    <mergeCell ref="QFU3:QFX3"/>
    <mergeCell ref="QFY3:QGB3"/>
    <mergeCell ref="QGC3:QGF3"/>
    <mergeCell ref="QGG3:QGJ3"/>
    <mergeCell ref="QGK3:QGN3"/>
    <mergeCell ref="QES3:QEV3"/>
    <mergeCell ref="QEW3:QEZ3"/>
    <mergeCell ref="QFA3:QFD3"/>
    <mergeCell ref="QFE3:QFH3"/>
    <mergeCell ref="QFI3:QFL3"/>
    <mergeCell ref="QFM3:QFP3"/>
    <mergeCell ref="QDU3:QDX3"/>
    <mergeCell ref="QDY3:QEB3"/>
    <mergeCell ref="QEC3:QEF3"/>
    <mergeCell ref="QEG3:QEJ3"/>
    <mergeCell ref="QEK3:QEN3"/>
    <mergeCell ref="QEO3:QER3"/>
    <mergeCell ref="QCW3:QCZ3"/>
    <mergeCell ref="QDA3:QDD3"/>
    <mergeCell ref="QDE3:QDH3"/>
    <mergeCell ref="QDI3:QDL3"/>
    <mergeCell ref="QDM3:QDP3"/>
    <mergeCell ref="QDQ3:QDT3"/>
    <mergeCell ref="QBY3:QCB3"/>
    <mergeCell ref="QCC3:QCF3"/>
    <mergeCell ref="QCG3:QCJ3"/>
    <mergeCell ref="QCK3:QCN3"/>
    <mergeCell ref="QCO3:QCR3"/>
    <mergeCell ref="QCS3:QCV3"/>
    <mergeCell ref="QBA3:QBD3"/>
    <mergeCell ref="QBE3:QBH3"/>
    <mergeCell ref="QBI3:QBL3"/>
    <mergeCell ref="QBM3:QBP3"/>
    <mergeCell ref="QBQ3:QBT3"/>
    <mergeCell ref="QBU3:QBX3"/>
    <mergeCell ref="QAC3:QAF3"/>
    <mergeCell ref="QAG3:QAJ3"/>
    <mergeCell ref="QAK3:QAN3"/>
    <mergeCell ref="QAO3:QAR3"/>
    <mergeCell ref="QAS3:QAV3"/>
    <mergeCell ref="QAW3:QAZ3"/>
    <mergeCell ref="PZE3:PZH3"/>
    <mergeCell ref="PZI3:PZL3"/>
    <mergeCell ref="PZM3:PZP3"/>
    <mergeCell ref="PZQ3:PZT3"/>
    <mergeCell ref="PZU3:PZX3"/>
    <mergeCell ref="PZY3:QAB3"/>
    <mergeCell ref="PYG3:PYJ3"/>
    <mergeCell ref="PYK3:PYN3"/>
    <mergeCell ref="PYO3:PYR3"/>
    <mergeCell ref="PYS3:PYV3"/>
    <mergeCell ref="PYW3:PYZ3"/>
    <mergeCell ref="PZA3:PZD3"/>
    <mergeCell ref="PXI3:PXL3"/>
    <mergeCell ref="PXM3:PXP3"/>
    <mergeCell ref="PXQ3:PXT3"/>
    <mergeCell ref="PXU3:PXX3"/>
    <mergeCell ref="PXY3:PYB3"/>
    <mergeCell ref="PYC3:PYF3"/>
    <mergeCell ref="PWK3:PWN3"/>
    <mergeCell ref="PWO3:PWR3"/>
    <mergeCell ref="PWS3:PWV3"/>
    <mergeCell ref="PWW3:PWZ3"/>
    <mergeCell ref="PXA3:PXD3"/>
    <mergeCell ref="PXE3:PXH3"/>
    <mergeCell ref="PVM3:PVP3"/>
    <mergeCell ref="PVQ3:PVT3"/>
    <mergeCell ref="PVU3:PVX3"/>
    <mergeCell ref="PVY3:PWB3"/>
    <mergeCell ref="PWC3:PWF3"/>
    <mergeCell ref="PWG3:PWJ3"/>
    <mergeCell ref="PUO3:PUR3"/>
    <mergeCell ref="PUS3:PUV3"/>
    <mergeCell ref="PUW3:PUZ3"/>
    <mergeCell ref="PVA3:PVD3"/>
    <mergeCell ref="PVE3:PVH3"/>
    <mergeCell ref="PVI3:PVL3"/>
    <mergeCell ref="PTQ3:PTT3"/>
    <mergeCell ref="PTU3:PTX3"/>
    <mergeCell ref="PTY3:PUB3"/>
    <mergeCell ref="PUC3:PUF3"/>
    <mergeCell ref="PUG3:PUJ3"/>
    <mergeCell ref="PUK3:PUN3"/>
    <mergeCell ref="PSS3:PSV3"/>
    <mergeCell ref="PSW3:PSZ3"/>
    <mergeCell ref="PTA3:PTD3"/>
    <mergeCell ref="PTE3:PTH3"/>
    <mergeCell ref="PTI3:PTL3"/>
    <mergeCell ref="PTM3:PTP3"/>
    <mergeCell ref="PRU3:PRX3"/>
    <mergeCell ref="PRY3:PSB3"/>
    <mergeCell ref="PSC3:PSF3"/>
    <mergeCell ref="PSG3:PSJ3"/>
    <mergeCell ref="PSK3:PSN3"/>
    <mergeCell ref="PSO3:PSR3"/>
    <mergeCell ref="PQW3:PQZ3"/>
    <mergeCell ref="PRA3:PRD3"/>
    <mergeCell ref="PRE3:PRH3"/>
    <mergeCell ref="PRI3:PRL3"/>
    <mergeCell ref="PRM3:PRP3"/>
    <mergeCell ref="PRQ3:PRT3"/>
    <mergeCell ref="PPY3:PQB3"/>
    <mergeCell ref="PQC3:PQF3"/>
    <mergeCell ref="PQG3:PQJ3"/>
    <mergeCell ref="PQK3:PQN3"/>
    <mergeCell ref="PQO3:PQR3"/>
    <mergeCell ref="PQS3:PQV3"/>
    <mergeCell ref="PPA3:PPD3"/>
    <mergeCell ref="PPE3:PPH3"/>
    <mergeCell ref="PPI3:PPL3"/>
    <mergeCell ref="PPM3:PPP3"/>
    <mergeCell ref="PPQ3:PPT3"/>
    <mergeCell ref="PPU3:PPX3"/>
    <mergeCell ref="POC3:POF3"/>
    <mergeCell ref="POG3:POJ3"/>
    <mergeCell ref="POK3:PON3"/>
    <mergeCell ref="POO3:POR3"/>
    <mergeCell ref="POS3:POV3"/>
    <mergeCell ref="POW3:POZ3"/>
    <mergeCell ref="PNE3:PNH3"/>
    <mergeCell ref="PNI3:PNL3"/>
    <mergeCell ref="PNM3:PNP3"/>
    <mergeCell ref="PNQ3:PNT3"/>
    <mergeCell ref="PNU3:PNX3"/>
    <mergeCell ref="PNY3:POB3"/>
    <mergeCell ref="PMG3:PMJ3"/>
    <mergeCell ref="PMK3:PMN3"/>
    <mergeCell ref="PMO3:PMR3"/>
    <mergeCell ref="PMS3:PMV3"/>
    <mergeCell ref="PMW3:PMZ3"/>
    <mergeCell ref="PNA3:PND3"/>
    <mergeCell ref="PLI3:PLL3"/>
    <mergeCell ref="PLM3:PLP3"/>
    <mergeCell ref="PLQ3:PLT3"/>
    <mergeCell ref="PLU3:PLX3"/>
    <mergeCell ref="PLY3:PMB3"/>
    <mergeCell ref="PMC3:PMF3"/>
    <mergeCell ref="PKK3:PKN3"/>
    <mergeCell ref="PKO3:PKR3"/>
    <mergeCell ref="PKS3:PKV3"/>
    <mergeCell ref="PKW3:PKZ3"/>
    <mergeCell ref="PLA3:PLD3"/>
    <mergeCell ref="PLE3:PLH3"/>
    <mergeCell ref="PJM3:PJP3"/>
    <mergeCell ref="PJQ3:PJT3"/>
    <mergeCell ref="PJU3:PJX3"/>
    <mergeCell ref="PJY3:PKB3"/>
    <mergeCell ref="PKC3:PKF3"/>
    <mergeCell ref="PKG3:PKJ3"/>
    <mergeCell ref="PIO3:PIR3"/>
    <mergeCell ref="PIS3:PIV3"/>
    <mergeCell ref="PIW3:PIZ3"/>
    <mergeCell ref="PJA3:PJD3"/>
    <mergeCell ref="PJE3:PJH3"/>
    <mergeCell ref="PJI3:PJL3"/>
    <mergeCell ref="PHQ3:PHT3"/>
    <mergeCell ref="PHU3:PHX3"/>
    <mergeCell ref="PHY3:PIB3"/>
    <mergeCell ref="PIC3:PIF3"/>
    <mergeCell ref="PIG3:PIJ3"/>
    <mergeCell ref="PIK3:PIN3"/>
    <mergeCell ref="PGS3:PGV3"/>
    <mergeCell ref="PGW3:PGZ3"/>
    <mergeCell ref="PHA3:PHD3"/>
    <mergeCell ref="PHE3:PHH3"/>
    <mergeCell ref="PHI3:PHL3"/>
    <mergeCell ref="PHM3:PHP3"/>
    <mergeCell ref="PFU3:PFX3"/>
    <mergeCell ref="PFY3:PGB3"/>
    <mergeCell ref="PGC3:PGF3"/>
    <mergeCell ref="PGG3:PGJ3"/>
    <mergeCell ref="PGK3:PGN3"/>
    <mergeCell ref="PGO3:PGR3"/>
    <mergeCell ref="PEW3:PEZ3"/>
    <mergeCell ref="PFA3:PFD3"/>
    <mergeCell ref="PFE3:PFH3"/>
    <mergeCell ref="PFI3:PFL3"/>
    <mergeCell ref="PFM3:PFP3"/>
    <mergeCell ref="PFQ3:PFT3"/>
    <mergeCell ref="PDY3:PEB3"/>
    <mergeCell ref="PEC3:PEF3"/>
    <mergeCell ref="PEG3:PEJ3"/>
    <mergeCell ref="PEK3:PEN3"/>
    <mergeCell ref="PEO3:PER3"/>
    <mergeCell ref="PES3:PEV3"/>
    <mergeCell ref="PDA3:PDD3"/>
    <mergeCell ref="PDE3:PDH3"/>
    <mergeCell ref="PDI3:PDL3"/>
    <mergeCell ref="PDM3:PDP3"/>
    <mergeCell ref="PDQ3:PDT3"/>
    <mergeCell ref="PDU3:PDX3"/>
    <mergeCell ref="PCC3:PCF3"/>
    <mergeCell ref="PCG3:PCJ3"/>
    <mergeCell ref="PCK3:PCN3"/>
    <mergeCell ref="PCO3:PCR3"/>
    <mergeCell ref="PCS3:PCV3"/>
    <mergeCell ref="PCW3:PCZ3"/>
    <mergeCell ref="PBE3:PBH3"/>
    <mergeCell ref="PBI3:PBL3"/>
    <mergeCell ref="PBM3:PBP3"/>
    <mergeCell ref="PBQ3:PBT3"/>
    <mergeCell ref="PBU3:PBX3"/>
    <mergeCell ref="PBY3:PCB3"/>
    <mergeCell ref="PAG3:PAJ3"/>
    <mergeCell ref="PAK3:PAN3"/>
    <mergeCell ref="PAO3:PAR3"/>
    <mergeCell ref="PAS3:PAV3"/>
    <mergeCell ref="PAW3:PAZ3"/>
    <mergeCell ref="PBA3:PBD3"/>
    <mergeCell ref="OZI3:OZL3"/>
    <mergeCell ref="OZM3:OZP3"/>
    <mergeCell ref="OZQ3:OZT3"/>
    <mergeCell ref="OZU3:OZX3"/>
    <mergeCell ref="OZY3:PAB3"/>
    <mergeCell ref="PAC3:PAF3"/>
    <mergeCell ref="OYK3:OYN3"/>
    <mergeCell ref="OYO3:OYR3"/>
    <mergeCell ref="OYS3:OYV3"/>
    <mergeCell ref="OYW3:OYZ3"/>
    <mergeCell ref="OZA3:OZD3"/>
    <mergeCell ref="OZE3:OZH3"/>
    <mergeCell ref="OXM3:OXP3"/>
    <mergeCell ref="OXQ3:OXT3"/>
    <mergeCell ref="OXU3:OXX3"/>
    <mergeCell ref="OXY3:OYB3"/>
    <mergeCell ref="OYC3:OYF3"/>
    <mergeCell ref="OYG3:OYJ3"/>
    <mergeCell ref="OWO3:OWR3"/>
    <mergeCell ref="OWS3:OWV3"/>
    <mergeCell ref="OWW3:OWZ3"/>
    <mergeCell ref="OXA3:OXD3"/>
    <mergeCell ref="OXE3:OXH3"/>
    <mergeCell ref="OXI3:OXL3"/>
    <mergeCell ref="OVQ3:OVT3"/>
    <mergeCell ref="OVU3:OVX3"/>
    <mergeCell ref="OVY3:OWB3"/>
    <mergeCell ref="OWC3:OWF3"/>
    <mergeCell ref="OWG3:OWJ3"/>
    <mergeCell ref="OWK3:OWN3"/>
    <mergeCell ref="OUS3:OUV3"/>
    <mergeCell ref="OUW3:OUZ3"/>
    <mergeCell ref="OVA3:OVD3"/>
    <mergeCell ref="OVE3:OVH3"/>
    <mergeCell ref="OVI3:OVL3"/>
    <mergeCell ref="OVM3:OVP3"/>
    <mergeCell ref="OTU3:OTX3"/>
    <mergeCell ref="OTY3:OUB3"/>
    <mergeCell ref="OUC3:OUF3"/>
    <mergeCell ref="OUG3:OUJ3"/>
    <mergeCell ref="OUK3:OUN3"/>
    <mergeCell ref="OUO3:OUR3"/>
    <mergeCell ref="OSW3:OSZ3"/>
    <mergeCell ref="OTA3:OTD3"/>
    <mergeCell ref="OTE3:OTH3"/>
    <mergeCell ref="OTI3:OTL3"/>
    <mergeCell ref="OTM3:OTP3"/>
    <mergeCell ref="OTQ3:OTT3"/>
    <mergeCell ref="ORY3:OSB3"/>
    <mergeCell ref="OSC3:OSF3"/>
    <mergeCell ref="OSG3:OSJ3"/>
    <mergeCell ref="OSK3:OSN3"/>
    <mergeCell ref="OSO3:OSR3"/>
    <mergeCell ref="OSS3:OSV3"/>
    <mergeCell ref="ORA3:ORD3"/>
    <mergeCell ref="ORE3:ORH3"/>
    <mergeCell ref="ORI3:ORL3"/>
    <mergeCell ref="ORM3:ORP3"/>
    <mergeCell ref="ORQ3:ORT3"/>
    <mergeCell ref="ORU3:ORX3"/>
    <mergeCell ref="OQC3:OQF3"/>
    <mergeCell ref="OQG3:OQJ3"/>
    <mergeCell ref="OQK3:OQN3"/>
    <mergeCell ref="OQO3:OQR3"/>
    <mergeCell ref="OQS3:OQV3"/>
    <mergeCell ref="OQW3:OQZ3"/>
    <mergeCell ref="OPE3:OPH3"/>
    <mergeCell ref="OPI3:OPL3"/>
    <mergeCell ref="OPM3:OPP3"/>
    <mergeCell ref="OPQ3:OPT3"/>
    <mergeCell ref="OPU3:OPX3"/>
    <mergeCell ref="OPY3:OQB3"/>
    <mergeCell ref="OOG3:OOJ3"/>
    <mergeCell ref="OOK3:OON3"/>
    <mergeCell ref="OOO3:OOR3"/>
    <mergeCell ref="OOS3:OOV3"/>
    <mergeCell ref="OOW3:OOZ3"/>
    <mergeCell ref="OPA3:OPD3"/>
    <mergeCell ref="ONI3:ONL3"/>
    <mergeCell ref="ONM3:ONP3"/>
    <mergeCell ref="ONQ3:ONT3"/>
    <mergeCell ref="ONU3:ONX3"/>
    <mergeCell ref="ONY3:OOB3"/>
    <mergeCell ref="OOC3:OOF3"/>
    <mergeCell ref="OMK3:OMN3"/>
    <mergeCell ref="OMO3:OMR3"/>
    <mergeCell ref="OMS3:OMV3"/>
    <mergeCell ref="OMW3:OMZ3"/>
    <mergeCell ref="ONA3:OND3"/>
    <mergeCell ref="ONE3:ONH3"/>
    <mergeCell ref="OLM3:OLP3"/>
    <mergeCell ref="OLQ3:OLT3"/>
    <mergeCell ref="OLU3:OLX3"/>
    <mergeCell ref="OLY3:OMB3"/>
    <mergeCell ref="OMC3:OMF3"/>
    <mergeCell ref="OMG3:OMJ3"/>
    <mergeCell ref="OKO3:OKR3"/>
    <mergeCell ref="OKS3:OKV3"/>
    <mergeCell ref="OKW3:OKZ3"/>
    <mergeCell ref="OLA3:OLD3"/>
    <mergeCell ref="OLE3:OLH3"/>
    <mergeCell ref="OLI3:OLL3"/>
    <mergeCell ref="OJQ3:OJT3"/>
    <mergeCell ref="OJU3:OJX3"/>
    <mergeCell ref="OJY3:OKB3"/>
    <mergeCell ref="OKC3:OKF3"/>
    <mergeCell ref="OKG3:OKJ3"/>
    <mergeCell ref="OKK3:OKN3"/>
    <mergeCell ref="OIS3:OIV3"/>
    <mergeCell ref="OIW3:OIZ3"/>
    <mergeCell ref="OJA3:OJD3"/>
    <mergeCell ref="OJE3:OJH3"/>
    <mergeCell ref="OJI3:OJL3"/>
    <mergeCell ref="OJM3:OJP3"/>
    <mergeCell ref="OHU3:OHX3"/>
    <mergeCell ref="OHY3:OIB3"/>
    <mergeCell ref="OIC3:OIF3"/>
    <mergeCell ref="OIG3:OIJ3"/>
    <mergeCell ref="OIK3:OIN3"/>
    <mergeCell ref="OIO3:OIR3"/>
    <mergeCell ref="OGW3:OGZ3"/>
    <mergeCell ref="OHA3:OHD3"/>
    <mergeCell ref="OHE3:OHH3"/>
    <mergeCell ref="OHI3:OHL3"/>
    <mergeCell ref="OHM3:OHP3"/>
    <mergeCell ref="OHQ3:OHT3"/>
    <mergeCell ref="OFY3:OGB3"/>
    <mergeCell ref="OGC3:OGF3"/>
    <mergeCell ref="OGG3:OGJ3"/>
    <mergeCell ref="OGK3:OGN3"/>
    <mergeCell ref="OGO3:OGR3"/>
    <mergeCell ref="OGS3:OGV3"/>
    <mergeCell ref="OFA3:OFD3"/>
    <mergeCell ref="OFE3:OFH3"/>
    <mergeCell ref="OFI3:OFL3"/>
    <mergeCell ref="OFM3:OFP3"/>
    <mergeCell ref="OFQ3:OFT3"/>
    <mergeCell ref="OFU3:OFX3"/>
    <mergeCell ref="OEC3:OEF3"/>
    <mergeCell ref="OEG3:OEJ3"/>
    <mergeCell ref="OEK3:OEN3"/>
    <mergeCell ref="OEO3:OER3"/>
    <mergeCell ref="OES3:OEV3"/>
    <mergeCell ref="OEW3:OEZ3"/>
    <mergeCell ref="ODE3:ODH3"/>
    <mergeCell ref="ODI3:ODL3"/>
    <mergeCell ref="ODM3:ODP3"/>
    <mergeCell ref="ODQ3:ODT3"/>
    <mergeCell ref="ODU3:ODX3"/>
    <mergeCell ref="ODY3:OEB3"/>
    <mergeCell ref="OCG3:OCJ3"/>
    <mergeCell ref="OCK3:OCN3"/>
    <mergeCell ref="OCO3:OCR3"/>
    <mergeCell ref="OCS3:OCV3"/>
    <mergeCell ref="OCW3:OCZ3"/>
    <mergeCell ref="ODA3:ODD3"/>
    <mergeCell ref="OBI3:OBL3"/>
    <mergeCell ref="OBM3:OBP3"/>
    <mergeCell ref="OBQ3:OBT3"/>
    <mergeCell ref="OBU3:OBX3"/>
    <mergeCell ref="OBY3:OCB3"/>
    <mergeCell ref="OCC3:OCF3"/>
    <mergeCell ref="OAK3:OAN3"/>
    <mergeCell ref="OAO3:OAR3"/>
    <mergeCell ref="OAS3:OAV3"/>
    <mergeCell ref="OAW3:OAZ3"/>
    <mergeCell ref="OBA3:OBD3"/>
    <mergeCell ref="OBE3:OBH3"/>
    <mergeCell ref="NZM3:NZP3"/>
    <mergeCell ref="NZQ3:NZT3"/>
    <mergeCell ref="NZU3:NZX3"/>
    <mergeCell ref="NZY3:OAB3"/>
    <mergeCell ref="OAC3:OAF3"/>
    <mergeCell ref="OAG3:OAJ3"/>
    <mergeCell ref="NYO3:NYR3"/>
    <mergeCell ref="NYS3:NYV3"/>
    <mergeCell ref="NYW3:NYZ3"/>
    <mergeCell ref="NZA3:NZD3"/>
    <mergeCell ref="NZE3:NZH3"/>
    <mergeCell ref="NZI3:NZL3"/>
    <mergeCell ref="NXQ3:NXT3"/>
    <mergeCell ref="NXU3:NXX3"/>
    <mergeCell ref="NXY3:NYB3"/>
    <mergeCell ref="NYC3:NYF3"/>
    <mergeCell ref="NYG3:NYJ3"/>
    <mergeCell ref="NYK3:NYN3"/>
    <mergeCell ref="NWS3:NWV3"/>
    <mergeCell ref="NWW3:NWZ3"/>
    <mergeCell ref="NXA3:NXD3"/>
    <mergeCell ref="NXE3:NXH3"/>
    <mergeCell ref="NXI3:NXL3"/>
    <mergeCell ref="NXM3:NXP3"/>
    <mergeCell ref="NVU3:NVX3"/>
    <mergeCell ref="NVY3:NWB3"/>
    <mergeCell ref="NWC3:NWF3"/>
    <mergeCell ref="NWG3:NWJ3"/>
    <mergeCell ref="NWK3:NWN3"/>
    <mergeCell ref="NWO3:NWR3"/>
    <mergeCell ref="NUW3:NUZ3"/>
    <mergeCell ref="NVA3:NVD3"/>
    <mergeCell ref="NVE3:NVH3"/>
    <mergeCell ref="NVI3:NVL3"/>
    <mergeCell ref="NVM3:NVP3"/>
    <mergeCell ref="NVQ3:NVT3"/>
    <mergeCell ref="NTY3:NUB3"/>
    <mergeCell ref="NUC3:NUF3"/>
    <mergeCell ref="NUG3:NUJ3"/>
    <mergeCell ref="NUK3:NUN3"/>
    <mergeCell ref="NUO3:NUR3"/>
    <mergeCell ref="NUS3:NUV3"/>
    <mergeCell ref="NTA3:NTD3"/>
    <mergeCell ref="NTE3:NTH3"/>
    <mergeCell ref="NTI3:NTL3"/>
    <mergeCell ref="NTM3:NTP3"/>
    <mergeCell ref="NTQ3:NTT3"/>
    <mergeCell ref="NTU3:NTX3"/>
    <mergeCell ref="NSC3:NSF3"/>
    <mergeCell ref="NSG3:NSJ3"/>
    <mergeCell ref="NSK3:NSN3"/>
    <mergeCell ref="NSO3:NSR3"/>
    <mergeCell ref="NSS3:NSV3"/>
    <mergeCell ref="NSW3:NSZ3"/>
    <mergeCell ref="NRE3:NRH3"/>
    <mergeCell ref="NRI3:NRL3"/>
    <mergeCell ref="NRM3:NRP3"/>
    <mergeCell ref="NRQ3:NRT3"/>
    <mergeCell ref="NRU3:NRX3"/>
    <mergeCell ref="NRY3:NSB3"/>
    <mergeCell ref="NQG3:NQJ3"/>
    <mergeCell ref="NQK3:NQN3"/>
    <mergeCell ref="NQO3:NQR3"/>
    <mergeCell ref="NQS3:NQV3"/>
    <mergeCell ref="NQW3:NQZ3"/>
    <mergeCell ref="NRA3:NRD3"/>
    <mergeCell ref="NPI3:NPL3"/>
    <mergeCell ref="NPM3:NPP3"/>
    <mergeCell ref="NPQ3:NPT3"/>
    <mergeCell ref="NPU3:NPX3"/>
    <mergeCell ref="NPY3:NQB3"/>
    <mergeCell ref="NQC3:NQF3"/>
    <mergeCell ref="NOK3:NON3"/>
    <mergeCell ref="NOO3:NOR3"/>
    <mergeCell ref="NOS3:NOV3"/>
    <mergeCell ref="NOW3:NOZ3"/>
    <mergeCell ref="NPA3:NPD3"/>
    <mergeCell ref="NPE3:NPH3"/>
    <mergeCell ref="NNM3:NNP3"/>
    <mergeCell ref="NNQ3:NNT3"/>
    <mergeCell ref="NNU3:NNX3"/>
    <mergeCell ref="NNY3:NOB3"/>
    <mergeCell ref="NOC3:NOF3"/>
    <mergeCell ref="NOG3:NOJ3"/>
    <mergeCell ref="NMO3:NMR3"/>
    <mergeCell ref="NMS3:NMV3"/>
    <mergeCell ref="NMW3:NMZ3"/>
    <mergeCell ref="NNA3:NND3"/>
    <mergeCell ref="NNE3:NNH3"/>
    <mergeCell ref="NNI3:NNL3"/>
    <mergeCell ref="NLQ3:NLT3"/>
    <mergeCell ref="NLU3:NLX3"/>
    <mergeCell ref="NLY3:NMB3"/>
    <mergeCell ref="NMC3:NMF3"/>
    <mergeCell ref="NMG3:NMJ3"/>
    <mergeCell ref="NMK3:NMN3"/>
    <mergeCell ref="NKS3:NKV3"/>
    <mergeCell ref="NKW3:NKZ3"/>
    <mergeCell ref="NLA3:NLD3"/>
    <mergeCell ref="NLE3:NLH3"/>
    <mergeCell ref="NLI3:NLL3"/>
    <mergeCell ref="NLM3:NLP3"/>
    <mergeCell ref="NJU3:NJX3"/>
    <mergeCell ref="NJY3:NKB3"/>
    <mergeCell ref="NKC3:NKF3"/>
    <mergeCell ref="NKG3:NKJ3"/>
    <mergeCell ref="NKK3:NKN3"/>
    <mergeCell ref="NKO3:NKR3"/>
    <mergeCell ref="NIW3:NIZ3"/>
    <mergeCell ref="NJA3:NJD3"/>
    <mergeCell ref="NJE3:NJH3"/>
    <mergeCell ref="NJI3:NJL3"/>
    <mergeCell ref="NJM3:NJP3"/>
    <mergeCell ref="NJQ3:NJT3"/>
    <mergeCell ref="NHY3:NIB3"/>
    <mergeCell ref="NIC3:NIF3"/>
    <mergeCell ref="NIG3:NIJ3"/>
    <mergeCell ref="NIK3:NIN3"/>
    <mergeCell ref="NIO3:NIR3"/>
    <mergeCell ref="NIS3:NIV3"/>
    <mergeCell ref="NHA3:NHD3"/>
    <mergeCell ref="NHE3:NHH3"/>
    <mergeCell ref="NHI3:NHL3"/>
    <mergeCell ref="NHM3:NHP3"/>
    <mergeCell ref="NHQ3:NHT3"/>
    <mergeCell ref="NHU3:NHX3"/>
    <mergeCell ref="NGC3:NGF3"/>
    <mergeCell ref="NGG3:NGJ3"/>
    <mergeCell ref="NGK3:NGN3"/>
    <mergeCell ref="NGO3:NGR3"/>
    <mergeCell ref="NGS3:NGV3"/>
    <mergeCell ref="NGW3:NGZ3"/>
    <mergeCell ref="NFE3:NFH3"/>
    <mergeCell ref="NFI3:NFL3"/>
    <mergeCell ref="NFM3:NFP3"/>
    <mergeCell ref="NFQ3:NFT3"/>
    <mergeCell ref="NFU3:NFX3"/>
    <mergeCell ref="NFY3:NGB3"/>
    <mergeCell ref="NEG3:NEJ3"/>
    <mergeCell ref="NEK3:NEN3"/>
    <mergeCell ref="NEO3:NER3"/>
    <mergeCell ref="NES3:NEV3"/>
    <mergeCell ref="NEW3:NEZ3"/>
    <mergeCell ref="NFA3:NFD3"/>
    <mergeCell ref="NDI3:NDL3"/>
    <mergeCell ref="NDM3:NDP3"/>
    <mergeCell ref="NDQ3:NDT3"/>
    <mergeCell ref="NDU3:NDX3"/>
    <mergeCell ref="NDY3:NEB3"/>
    <mergeCell ref="NEC3:NEF3"/>
    <mergeCell ref="NCK3:NCN3"/>
    <mergeCell ref="NCO3:NCR3"/>
    <mergeCell ref="NCS3:NCV3"/>
    <mergeCell ref="NCW3:NCZ3"/>
    <mergeCell ref="NDA3:NDD3"/>
    <mergeCell ref="NDE3:NDH3"/>
    <mergeCell ref="NBM3:NBP3"/>
    <mergeCell ref="NBQ3:NBT3"/>
    <mergeCell ref="NBU3:NBX3"/>
    <mergeCell ref="NBY3:NCB3"/>
    <mergeCell ref="NCC3:NCF3"/>
    <mergeCell ref="NCG3:NCJ3"/>
    <mergeCell ref="NAO3:NAR3"/>
    <mergeCell ref="NAS3:NAV3"/>
    <mergeCell ref="NAW3:NAZ3"/>
    <mergeCell ref="NBA3:NBD3"/>
    <mergeCell ref="NBE3:NBH3"/>
    <mergeCell ref="NBI3:NBL3"/>
    <mergeCell ref="MZQ3:MZT3"/>
    <mergeCell ref="MZU3:MZX3"/>
    <mergeCell ref="MZY3:NAB3"/>
    <mergeCell ref="NAC3:NAF3"/>
    <mergeCell ref="NAG3:NAJ3"/>
    <mergeCell ref="NAK3:NAN3"/>
    <mergeCell ref="MYS3:MYV3"/>
    <mergeCell ref="MYW3:MYZ3"/>
    <mergeCell ref="MZA3:MZD3"/>
    <mergeCell ref="MZE3:MZH3"/>
    <mergeCell ref="MZI3:MZL3"/>
    <mergeCell ref="MZM3:MZP3"/>
    <mergeCell ref="MXU3:MXX3"/>
    <mergeCell ref="MXY3:MYB3"/>
    <mergeCell ref="MYC3:MYF3"/>
    <mergeCell ref="MYG3:MYJ3"/>
    <mergeCell ref="MYK3:MYN3"/>
    <mergeCell ref="MYO3:MYR3"/>
    <mergeCell ref="MWW3:MWZ3"/>
    <mergeCell ref="MXA3:MXD3"/>
    <mergeCell ref="MXE3:MXH3"/>
    <mergeCell ref="MXI3:MXL3"/>
    <mergeCell ref="MXM3:MXP3"/>
    <mergeCell ref="MXQ3:MXT3"/>
    <mergeCell ref="MVY3:MWB3"/>
    <mergeCell ref="MWC3:MWF3"/>
    <mergeCell ref="MWG3:MWJ3"/>
    <mergeCell ref="MWK3:MWN3"/>
    <mergeCell ref="MWO3:MWR3"/>
    <mergeCell ref="MWS3:MWV3"/>
    <mergeCell ref="MVA3:MVD3"/>
    <mergeCell ref="MVE3:MVH3"/>
    <mergeCell ref="MVI3:MVL3"/>
    <mergeCell ref="MVM3:MVP3"/>
    <mergeCell ref="MVQ3:MVT3"/>
    <mergeCell ref="MVU3:MVX3"/>
    <mergeCell ref="MUC3:MUF3"/>
    <mergeCell ref="MUG3:MUJ3"/>
    <mergeCell ref="MUK3:MUN3"/>
    <mergeCell ref="MUO3:MUR3"/>
    <mergeCell ref="MUS3:MUV3"/>
    <mergeCell ref="MUW3:MUZ3"/>
    <mergeCell ref="MTE3:MTH3"/>
    <mergeCell ref="MTI3:MTL3"/>
    <mergeCell ref="MTM3:MTP3"/>
    <mergeCell ref="MTQ3:MTT3"/>
    <mergeCell ref="MTU3:MTX3"/>
    <mergeCell ref="MTY3:MUB3"/>
    <mergeCell ref="MSG3:MSJ3"/>
    <mergeCell ref="MSK3:MSN3"/>
    <mergeCell ref="MSO3:MSR3"/>
    <mergeCell ref="MSS3:MSV3"/>
    <mergeCell ref="MSW3:MSZ3"/>
    <mergeCell ref="MTA3:MTD3"/>
    <mergeCell ref="MRI3:MRL3"/>
    <mergeCell ref="MRM3:MRP3"/>
    <mergeCell ref="MRQ3:MRT3"/>
    <mergeCell ref="MRU3:MRX3"/>
    <mergeCell ref="MRY3:MSB3"/>
    <mergeCell ref="MSC3:MSF3"/>
    <mergeCell ref="MQK3:MQN3"/>
    <mergeCell ref="MQO3:MQR3"/>
    <mergeCell ref="MQS3:MQV3"/>
    <mergeCell ref="MQW3:MQZ3"/>
    <mergeCell ref="MRA3:MRD3"/>
    <mergeCell ref="MRE3:MRH3"/>
    <mergeCell ref="MPM3:MPP3"/>
    <mergeCell ref="MPQ3:MPT3"/>
    <mergeCell ref="MPU3:MPX3"/>
    <mergeCell ref="MPY3:MQB3"/>
    <mergeCell ref="MQC3:MQF3"/>
    <mergeCell ref="MQG3:MQJ3"/>
    <mergeCell ref="MOO3:MOR3"/>
    <mergeCell ref="MOS3:MOV3"/>
    <mergeCell ref="MOW3:MOZ3"/>
    <mergeCell ref="MPA3:MPD3"/>
    <mergeCell ref="MPE3:MPH3"/>
    <mergeCell ref="MPI3:MPL3"/>
    <mergeCell ref="MNQ3:MNT3"/>
    <mergeCell ref="MNU3:MNX3"/>
    <mergeCell ref="MNY3:MOB3"/>
    <mergeCell ref="MOC3:MOF3"/>
    <mergeCell ref="MOG3:MOJ3"/>
    <mergeCell ref="MOK3:MON3"/>
    <mergeCell ref="MMS3:MMV3"/>
    <mergeCell ref="MMW3:MMZ3"/>
    <mergeCell ref="MNA3:MND3"/>
    <mergeCell ref="MNE3:MNH3"/>
    <mergeCell ref="MNI3:MNL3"/>
    <mergeCell ref="MNM3:MNP3"/>
    <mergeCell ref="MLU3:MLX3"/>
    <mergeCell ref="MLY3:MMB3"/>
    <mergeCell ref="MMC3:MMF3"/>
    <mergeCell ref="MMG3:MMJ3"/>
    <mergeCell ref="MMK3:MMN3"/>
    <mergeCell ref="MMO3:MMR3"/>
    <mergeCell ref="MKW3:MKZ3"/>
    <mergeCell ref="MLA3:MLD3"/>
    <mergeCell ref="MLE3:MLH3"/>
    <mergeCell ref="MLI3:MLL3"/>
    <mergeCell ref="MLM3:MLP3"/>
    <mergeCell ref="MLQ3:MLT3"/>
    <mergeCell ref="MJY3:MKB3"/>
    <mergeCell ref="MKC3:MKF3"/>
    <mergeCell ref="MKG3:MKJ3"/>
    <mergeCell ref="MKK3:MKN3"/>
    <mergeCell ref="MKO3:MKR3"/>
    <mergeCell ref="MKS3:MKV3"/>
    <mergeCell ref="MJA3:MJD3"/>
    <mergeCell ref="MJE3:MJH3"/>
    <mergeCell ref="MJI3:MJL3"/>
    <mergeCell ref="MJM3:MJP3"/>
    <mergeCell ref="MJQ3:MJT3"/>
    <mergeCell ref="MJU3:MJX3"/>
    <mergeCell ref="MIC3:MIF3"/>
    <mergeCell ref="MIG3:MIJ3"/>
    <mergeCell ref="MIK3:MIN3"/>
    <mergeCell ref="MIO3:MIR3"/>
    <mergeCell ref="MIS3:MIV3"/>
    <mergeCell ref="MIW3:MIZ3"/>
    <mergeCell ref="MHE3:MHH3"/>
    <mergeCell ref="MHI3:MHL3"/>
    <mergeCell ref="MHM3:MHP3"/>
    <mergeCell ref="MHQ3:MHT3"/>
    <mergeCell ref="MHU3:MHX3"/>
    <mergeCell ref="MHY3:MIB3"/>
    <mergeCell ref="MGG3:MGJ3"/>
    <mergeCell ref="MGK3:MGN3"/>
    <mergeCell ref="MGO3:MGR3"/>
    <mergeCell ref="MGS3:MGV3"/>
    <mergeCell ref="MGW3:MGZ3"/>
    <mergeCell ref="MHA3:MHD3"/>
    <mergeCell ref="MFI3:MFL3"/>
    <mergeCell ref="MFM3:MFP3"/>
    <mergeCell ref="MFQ3:MFT3"/>
    <mergeCell ref="MFU3:MFX3"/>
    <mergeCell ref="MFY3:MGB3"/>
    <mergeCell ref="MGC3:MGF3"/>
    <mergeCell ref="MEK3:MEN3"/>
    <mergeCell ref="MEO3:MER3"/>
    <mergeCell ref="MES3:MEV3"/>
    <mergeCell ref="MEW3:MEZ3"/>
    <mergeCell ref="MFA3:MFD3"/>
    <mergeCell ref="MFE3:MFH3"/>
    <mergeCell ref="MDM3:MDP3"/>
    <mergeCell ref="MDQ3:MDT3"/>
    <mergeCell ref="MDU3:MDX3"/>
    <mergeCell ref="MDY3:MEB3"/>
    <mergeCell ref="MEC3:MEF3"/>
    <mergeCell ref="MEG3:MEJ3"/>
    <mergeCell ref="MCO3:MCR3"/>
    <mergeCell ref="MCS3:MCV3"/>
    <mergeCell ref="MCW3:MCZ3"/>
    <mergeCell ref="MDA3:MDD3"/>
    <mergeCell ref="MDE3:MDH3"/>
    <mergeCell ref="MDI3:MDL3"/>
    <mergeCell ref="MBQ3:MBT3"/>
    <mergeCell ref="MBU3:MBX3"/>
    <mergeCell ref="MBY3:MCB3"/>
    <mergeCell ref="MCC3:MCF3"/>
    <mergeCell ref="MCG3:MCJ3"/>
    <mergeCell ref="MCK3:MCN3"/>
    <mergeCell ref="MAS3:MAV3"/>
    <mergeCell ref="MAW3:MAZ3"/>
    <mergeCell ref="MBA3:MBD3"/>
    <mergeCell ref="MBE3:MBH3"/>
    <mergeCell ref="MBI3:MBL3"/>
    <mergeCell ref="MBM3:MBP3"/>
    <mergeCell ref="LZU3:LZX3"/>
    <mergeCell ref="LZY3:MAB3"/>
    <mergeCell ref="MAC3:MAF3"/>
    <mergeCell ref="MAG3:MAJ3"/>
    <mergeCell ref="MAK3:MAN3"/>
    <mergeCell ref="MAO3:MAR3"/>
    <mergeCell ref="LYW3:LYZ3"/>
    <mergeCell ref="LZA3:LZD3"/>
    <mergeCell ref="LZE3:LZH3"/>
    <mergeCell ref="LZI3:LZL3"/>
    <mergeCell ref="LZM3:LZP3"/>
    <mergeCell ref="LZQ3:LZT3"/>
    <mergeCell ref="LXY3:LYB3"/>
    <mergeCell ref="LYC3:LYF3"/>
    <mergeCell ref="LYG3:LYJ3"/>
    <mergeCell ref="LYK3:LYN3"/>
    <mergeCell ref="LYO3:LYR3"/>
    <mergeCell ref="LYS3:LYV3"/>
    <mergeCell ref="LXA3:LXD3"/>
    <mergeCell ref="LXE3:LXH3"/>
    <mergeCell ref="LXI3:LXL3"/>
    <mergeCell ref="LXM3:LXP3"/>
    <mergeCell ref="LXQ3:LXT3"/>
    <mergeCell ref="LXU3:LXX3"/>
    <mergeCell ref="LWC3:LWF3"/>
    <mergeCell ref="LWG3:LWJ3"/>
    <mergeCell ref="LWK3:LWN3"/>
    <mergeCell ref="LWO3:LWR3"/>
    <mergeCell ref="LWS3:LWV3"/>
    <mergeCell ref="LWW3:LWZ3"/>
    <mergeCell ref="LVE3:LVH3"/>
    <mergeCell ref="LVI3:LVL3"/>
    <mergeCell ref="LVM3:LVP3"/>
    <mergeCell ref="LVQ3:LVT3"/>
    <mergeCell ref="LVU3:LVX3"/>
    <mergeCell ref="LVY3:LWB3"/>
    <mergeCell ref="LUG3:LUJ3"/>
    <mergeCell ref="LUK3:LUN3"/>
    <mergeCell ref="LUO3:LUR3"/>
    <mergeCell ref="LUS3:LUV3"/>
    <mergeCell ref="LUW3:LUZ3"/>
    <mergeCell ref="LVA3:LVD3"/>
    <mergeCell ref="LTI3:LTL3"/>
    <mergeCell ref="LTM3:LTP3"/>
    <mergeCell ref="LTQ3:LTT3"/>
    <mergeCell ref="LTU3:LTX3"/>
    <mergeCell ref="LTY3:LUB3"/>
    <mergeCell ref="LUC3:LUF3"/>
    <mergeCell ref="LSK3:LSN3"/>
    <mergeCell ref="LSO3:LSR3"/>
    <mergeCell ref="LSS3:LSV3"/>
    <mergeCell ref="LSW3:LSZ3"/>
    <mergeCell ref="LTA3:LTD3"/>
    <mergeCell ref="LTE3:LTH3"/>
    <mergeCell ref="LRM3:LRP3"/>
    <mergeCell ref="LRQ3:LRT3"/>
    <mergeCell ref="LRU3:LRX3"/>
    <mergeCell ref="LRY3:LSB3"/>
    <mergeCell ref="LSC3:LSF3"/>
    <mergeCell ref="LSG3:LSJ3"/>
    <mergeCell ref="LQO3:LQR3"/>
    <mergeCell ref="LQS3:LQV3"/>
    <mergeCell ref="LQW3:LQZ3"/>
    <mergeCell ref="LRA3:LRD3"/>
    <mergeCell ref="LRE3:LRH3"/>
    <mergeCell ref="LRI3:LRL3"/>
    <mergeCell ref="LPQ3:LPT3"/>
    <mergeCell ref="LPU3:LPX3"/>
    <mergeCell ref="LPY3:LQB3"/>
    <mergeCell ref="LQC3:LQF3"/>
    <mergeCell ref="LQG3:LQJ3"/>
    <mergeCell ref="LQK3:LQN3"/>
    <mergeCell ref="LOS3:LOV3"/>
    <mergeCell ref="LOW3:LOZ3"/>
    <mergeCell ref="LPA3:LPD3"/>
    <mergeCell ref="LPE3:LPH3"/>
    <mergeCell ref="LPI3:LPL3"/>
    <mergeCell ref="LPM3:LPP3"/>
    <mergeCell ref="LNU3:LNX3"/>
    <mergeCell ref="LNY3:LOB3"/>
    <mergeCell ref="LOC3:LOF3"/>
    <mergeCell ref="LOG3:LOJ3"/>
    <mergeCell ref="LOK3:LON3"/>
    <mergeCell ref="LOO3:LOR3"/>
    <mergeCell ref="LMW3:LMZ3"/>
    <mergeCell ref="LNA3:LND3"/>
    <mergeCell ref="LNE3:LNH3"/>
    <mergeCell ref="LNI3:LNL3"/>
    <mergeCell ref="LNM3:LNP3"/>
    <mergeCell ref="LNQ3:LNT3"/>
    <mergeCell ref="LLY3:LMB3"/>
    <mergeCell ref="LMC3:LMF3"/>
    <mergeCell ref="LMG3:LMJ3"/>
    <mergeCell ref="LMK3:LMN3"/>
    <mergeCell ref="LMO3:LMR3"/>
    <mergeCell ref="LMS3:LMV3"/>
    <mergeCell ref="LLA3:LLD3"/>
    <mergeCell ref="LLE3:LLH3"/>
    <mergeCell ref="LLI3:LLL3"/>
    <mergeCell ref="LLM3:LLP3"/>
    <mergeCell ref="LLQ3:LLT3"/>
    <mergeCell ref="LLU3:LLX3"/>
    <mergeCell ref="LKC3:LKF3"/>
    <mergeCell ref="LKG3:LKJ3"/>
    <mergeCell ref="LKK3:LKN3"/>
    <mergeCell ref="LKO3:LKR3"/>
    <mergeCell ref="LKS3:LKV3"/>
    <mergeCell ref="LKW3:LKZ3"/>
    <mergeCell ref="LJE3:LJH3"/>
    <mergeCell ref="LJI3:LJL3"/>
    <mergeCell ref="LJM3:LJP3"/>
    <mergeCell ref="LJQ3:LJT3"/>
    <mergeCell ref="LJU3:LJX3"/>
    <mergeCell ref="LJY3:LKB3"/>
    <mergeCell ref="LIG3:LIJ3"/>
    <mergeCell ref="LIK3:LIN3"/>
    <mergeCell ref="LIO3:LIR3"/>
    <mergeCell ref="LIS3:LIV3"/>
    <mergeCell ref="LIW3:LIZ3"/>
    <mergeCell ref="LJA3:LJD3"/>
    <mergeCell ref="LHI3:LHL3"/>
    <mergeCell ref="LHM3:LHP3"/>
    <mergeCell ref="LHQ3:LHT3"/>
    <mergeCell ref="LHU3:LHX3"/>
    <mergeCell ref="LHY3:LIB3"/>
    <mergeCell ref="LIC3:LIF3"/>
    <mergeCell ref="LGK3:LGN3"/>
    <mergeCell ref="LGO3:LGR3"/>
    <mergeCell ref="LGS3:LGV3"/>
    <mergeCell ref="LGW3:LGZ3"/>
    <mergeCell ref="LHA3:LHD3"/>
    <mergeCell ref="LHE3:LHH3"/>
    <mergeCell ref="LFM3:LFP3"/>
    <mergeCell ref="LFQ3:LFT3"/>
    <mergeCell ref="LFU3:LFX3"/>
    <mergeCell ref="LFY3:LGB3"/>
    <mergeCell ref="LGC3:LGF3"/>
    <mergeCell ref="LGG3:LGJ3"/>
    <mergeCell ref="LEO3:LER3"/>
    <mergeCell ref="LES3:LEV3"/>
    <mergeCell ref="LEW3:LEZ3"/>
    <mergeCell ref="LFA3:LFD3"/>
    <mergeCell ref="LFE3:LFH3"/>
    <mergeCell ref="LFI3:LFL3"/>
    <mergeCell ref="LDQ3:LDT3"/>
    <mergeCell ref="LDU3:LDX3"/>
    <mergeCell ref="LDY3:LEB3"/>
    <mergeCell ref="LEC3:LEF3"/>
    <mergeCell ref="LEG3:LEJ3"/>
    <mergeCell ref="LEK3:LEN3"/>
    <mergeCell ref="LCS3:LCV3"/>
    <mergeCell ref="LCW3:LCZ3"/>
    <mergeCell ref="LDA3:LDD3"/>
    <mergeCell ref="LDE3:LDH3"/>
    <mergeCell ref="LDI3:LDL3"/>
    <mergeCell ref="LDM3:LDP3"/>
    <mergeCell ref="LBU3:LBX3"/>
    <mergeCell ref="LBY3:LCB3"/>
    <mergeCell ref="LCC3:LCF3"/>
    <mergeCell ref="LCG3:LCJ3"/>
    <mergeCell ref="LCK3:LCN3"/>
    <mergeCell ref="LCO3:LCR3"/>
    <mergeCell ref="LAW3:LAZ3"/>
    <mergeCell ref="LBA3:LBD3"/>
    <mergeCell ref="LBE3:LBH3"/>
    <mergeCell ref="LBI3:LBL3"/>
    <mergeCell ref="LBM3:LBP3"/>
    <mergeCell ref="LBQ3:LBT3"/>
    <mergeCell ref="KZY3:LAB3"/>
    <mergeCell ref="LAC3:LAF3"/>
    <mergeCell ref="LAG3:LAJ3"/>
    <mergeCell ref="LAK3:LAN3"/>
    <mergeCell ref="LAO3:LAR3"/>
    <mergeCell ref="LAS3:LAV3"/>
    <mergeCell ref="KZA3:KZD3"/>
    <mergeCell ref="KZE3:KZH3"/>
    <mergeCell ref="KZI3:KZL3"/>
    <mergeCell ref="KZM3:KZP3"/>
    <mergeCell ref="KZQ3:KZT3"/>
    <mergeCell ref="KZU3:KZX3"/>
    <mergeCell ref="KYC3:KYF3"/>
    <mergeCell ref="KYG3:KYJ3"/>
    <mergeCell ref="KYK3:KYN3"/>
    <mergeCell ref="KYO3:KYR3"/>
    <mergeCell ref="KYS3:KYV3"/>
    <mergeCell ref="KYW3:KYZ3"/>
    <mergeCell ref="KXE3:KXH3"/>
    <mergeCell ref="KXI3:KXL3"/>
    <mergeCell ref="KXM3:KXP3"/>
    <mergeCell ref="KXQ3:KXT3"/>
    <mergeCell ref="KXU3:KXX3"/>
    <mergeCell ref="KXY3:KYB3"/>
    <mergeCell ref="KWG3:KWJ3"/>
    <mergeCell ref="KWK3:KWN3"/>
    <mergeCell ref="KWO3:KWR3"/>
    <mergeCell ref="KWS3:KWV3"/>
    <mergeCell ref="KWW3:KWZ3"/>
    <mergeCell ref="KXA3:KXD3"/>
    <mergeCell ref="KVI3:KVL3"/>
    <mergeCell ref="KVM3:KVP3"/>
    <mergeCell ref="KVQ3:KVT3"/>
    <mergeCell ref="KVU3:KVX3"/>
    <mergeCell ref="KVY3:KWB3"/>
    <mergeCell ref="KWC3:KWF3"/>
    <mergeCell ref="KUK3:KUN3"/>
    <mergeCell ref="KUO3:KUR3"/>
    <mergeCell ref="KUS3:KUV3"/>
    <mergeCell ref="KUW3:KUZ3"/>
    <mergeCell ref="KVA3:KVD3"/>
    <mergeCell ref="KVE3:KVH3"/>
    <mergeCell ref="KTM3:KTP3"/>
    <mergeCell ref="KTQ3:KTT3"/>
    <mergeCell ref="KTU3:KTX3"/>
    <mergeCell ref="KTY3:KUB3"/>
    <mergeCell ref="KUC3:KUF3"/>
    <mergeCell ref="KUG3:KUJ3"/>
    <mergeCell ref="KSO3:KSR3"/>
    <mergeCell ref="KSS3:KSV3"/>
    <mergeCell ref="KSW3:KSZ3"/>
    <mergeCell ref="KTA3:KTD3"/>
    <mergeCell ref="KTE3:KTH3"/>
    <mergeCell ref="KTI3:KTL3"/>
    <mergeCell ref="KRQ3:KRT3"/>
    <mergeCell ref="KRU3:KRX3"/>
    <mergeCell ref="KRY3:KSB3"/>
    <mergeCell ref="KSC3:KSF3"/>
    <mergeCell ref="KSG3:KSJ3"/>
    <mergeCell ref="KSK3:KSN3"/>
    <mergeCell ref="KQS3:KQV3"/>
    <mergeCell ref="KQW3:KQZ3"/>
    <mergeCell ref="KRA3:KRD3"/>
    <mergeCell ref="KRE3:KRH3"/>
    <mergeCell ref="KRI3:KRL3"/>
    <mergeCell ref="KRM3:KRP3"/>
    <mergeCell ref="KPU3:KPX3"/>
    <mergeCell ref="KPY3:KQB3"/>
    <mergeCell ref="KQC3:KQF3"/>
    <mergeCell ref="KQG3:KQJ3"/>
    <mergeCell ref="KQK3:KQN3"/>
    <mergeCell ref="KQO3:KQR3"/>
    <mergeCell ref="KOW3:KOZ3"/>
    <mergeCell ref="KPA3:KPD3"/>
    <mergeCell ref="KPE3:KPH3"/>
    <mergeCell ref="KPI3:KPL3"/>
    <mergeCell ref="KPM3:KPP3"/>
    <mergeCell ref="KPQ3:KPT3"/>
    <mergeCell ref="KNY3:KOB3"/>
    <mergeCell ref="KOC3:KOF3"/>
    <mergeCell ref="KOG3:KOJ3"/>
    <mergeCell ref="KOK3:KON3"/>
    <mergeCell ref="KOO3:KOR3"/>
    <mergeCell ref="KOS3:KOV3"/>
    <mergeCell ref="KNA3:KND3"/>
    <mergeCell ref="KNE3:KNH3"/>
    <mergeCell ref="KNI3:KNL3"/>
    <mergeCell ref="KNM3:KNP3"/>
    <mergeCell ref="KNQ3:KNT3"/>
    <mergeCell ref="KNU3:KNX3"/>
    <mergeCell ref="KMC3:KMF3"/>
    <mergeCell ref="KMG3:KMJ3"/>
    <mergeCell ref="KMK3:KMN3"/>
    <mergeCell ref="KMO3:KMR3"/>
    <mergeCell ref="KMS3:KMV3"/>
    <mergeCell ref="KMW3:KMZ3"/>
    <mergeCell ref="KLE3:KLH3"/>
    <mergeCell ref="KLI3:KLL3"/>
    <mergeCell ref="KLM3:KLP3"/>
    <mergeCell ref="KLQ3:KLT3"/>
    <mergeCell ref="KLU3:KLX3"/>
    <mergeCell ref="KLY3:KMB3"/>
    <mergeCell ref="KKG3:KKJ3"/>
    <mergeCell ref="KKK3:KKN3"/>
    <mergeCell ref="KKO3:KKR3"/>
    <mergeCell ref="KKS3:KKV3"/>
    <mergeCell ref="KKW3:KKZ3"/>
    <mergeCell ref="KLA3:KLD3"/>
    <mergeCell ref="KJI3:KJL3"/>
    <mergeCell ref="KJM3:KJP3"/>
    <mergeCell ref="KJQ3:KJT3"/>
    <mergeCell ref="KJU3:KJX3"/>
    <mergeCell ref="KJY3:KKB3"/>
    <mergeCell ref="KKC3:KKF3"/>
    <mergeCell ref="KIK3:KIN3"/>
    <mergeCell ref="KIO3:KIR3"/>
    <mergeCell ref="KIS3:KIV3"/>
    <mergeCell ref="KIW3:KIZ3"/>
    <mergeCell ref="KJA3:KJD3"/>
    <mergeCell ref="KJE3:KJH3"/>
    <mergeCell ref="KHM3:KHP3"/>
    <mergeCell ref="KHQ3:KHT3"/>
    <mergeCell ref="KHU3:KHX3"/>
    <mergeCell ref="KHY3:KIB3"/>
    <mergeCell ref="KIC3:KIF3"/>
    <mergeCell ref="KIG3:KIJ3"/>
    <mergeCell ref="KGO3:KGR3"/>
    <mergeCell ref="KGS3:KGV3"/>
    <mergeCell ref="KGW3:KGZ3"/>
    <mergeCell ref="KHA3:KHD3"/>
    <mergeCell ref="KHE3:KHH3"/>
    <mergeCell ref="KHI3:KHL3"/>
    <mergeCell ref="KFQ3:KFT3"/>
    <mergeCell ref="KFU3:KFX3"/>
    <mergeCell ref="KFY3:KGB3"/>
    <mergeCell ref="KGC3:KGF3"/>
    <mergeCell ref="KGG3:KGJ3"/>
    <mergeCell ref="KGK3:KGN3"/>
    <mergeCell ref="KES3:KEV3"/>
    <mergeCell ref="KEW3:KEZ3"/>
    <mergeCell ref="KFA3:KFD3"/>
    <mergeCell ref="KFE3:KFH3"/>
    <mergeCell ref="KFI3:KFL3"/>
    <mergeCell ref="KFM3:KFP3"/>
    <mergeCell ref="KDU3:KDX3"/>
    <mergeCell ref="KDY3:KEB3"/>
    <mergeCell ref="KEC3:KEF3"/>
    <mergeCell ref="KEG3:KEJ3"/>
    <mergeCell ref="KEK3:KEN3"/>
    <mergeCell ref="KEO3:KER3"/>
    <mergeCell ref="KCW3:KCZ3"/>
    <mergeCell ref="KDA3:KDD3"/>
    <mergeCell ref="KDE3:KDH3"/>
    <mergeCell ref="KDI3:KDL3"/>
    <mergeCell ref="KDM3:KDP3"/>
    <mergeCell ref="KDQ3:KDT3"/>
    <mergeCell ref="KBY3:KCB3"/>
    <mergeCell ref="KCC3:KCF3"/>
    <mergeCell ref="KCG3:KCJ3"/>
    <mergeCell ref="KCK3:KCN3"/>
    <mergeCell ref="KCO3:KCR3"/>
    <mergeCell ref="KCS3:KCV3"/>
    <mergeCell ref="KBA3:KBD3"/>
    <mergeCell ref="KBE3:KBH3"/>
    <mergeCell ref="KBI3:KBL3"/>
    <mergeCell ref="KBM3:KBP3"/>
    <mergeCell ref="KBQ3:KBT3"/>
    <mergeCell ref="KBU3:KBX3"/>
    <mergeCell ref="KAC3:KAF3"/>
    <mergeCell ref="KAG3:KAJ3"/>
    <mergeCell ref="KAK3:KAN3"/>
    <mergeCell ref="KAO3:KAR3"/>
    <mergeCell ref="KAS3:KAV3"/>
    <mergeCell ref="KAW3:KAZ3"/>
    <mergeCell ref="JZE3:JZH3"/>
    <mergeCell ref="JZI3:JZL3"/>
    <mergeCell ref="JZM3:JZP3"/>
    <mergeCell ref="JZQ3:JZT3"/>
    <mergeCell ref="JZU3:JZX3"/>
    <mergeCell ref="JZY3:KAB3"/>
    <mergeCell ref="JYG3:JYJ3"/>
    <mergeCell ref="JYK3:JYN3"/>
    <mergeCell ref="JYO3:JYR3"/>
    <mergeCell ref="JYS3:JYV3"/>
    <mergeCell ref="JYW3:JYZ3"/>
    <mergeCell ref="JZA3:JZD3"/>
    <mergeCell ref="JXI3:JXL3"/>
    <mergeCell ref="JXM3:JXP3"/>
    <mergeCell ref="JXQ3:JXT3"/>
    <mergeCell ref="JXU3:JXX3"/>
    <mergeCell ref="JXY3:JYB3"/>
    <mergeCell ref="JYC3:JYF3"/>
    <mergeCell ref="JWK3:JWN3"/>
    <mergeCell ref="JWO3:JWR3"/>
    <mergeCell ref="JWS3:JWV3"/>
    <mergeCell ref="JWW3:JWZ3"/>
    <mergeCell ref="JXA3:JXD3"/>
    <mergeCell ref="JXE3:JXH3"/>
    <mergeCell ref="JVM3:JVP3"/>
    <mergeCell ref="JVQ3:JVT3"/>
    <mergeCell ref="JVU3:JVX3"/>
    <mergeCell ref="JVY3:JWB3"/>
    <mergeCell ref="JWC3:JWF3"/>
    <mergeCell ref="JWG3:JWJ3"/>
    <mergeCell ref="JUO3:JUR3"/>
    <mergeCell ref="JUS3:JUV3"/>
    <mergeCell ref="JUW3:JUZ3"/>
    <mergeCell ref="JVA3:JVD3"/>
    <mergeCell ref="JVE3:JVH3"/>
    <mergeCell ref="JVI3:JVL3"/>
    <mergeCell ref="JTQ3:JTT3"/>
    <mergeCell ref="JTU3:JTX3"/>
    <mergeCell ref="JTY3:JUB3"/>
    <mergeCell ref="JUC3:JUF3"/>
    <mergeCell ref="JUG3:JUJ3"/>
    <mergeCell ref="JUK3:JUN3"/>
    <mergeCell ref="JSS3:JSV3"/>
    <mergeCell ref="JSW3:JSZ3"/>
    <mergeCell ref="JTA3:JTD3"/>
    <mergeCell ref="JTE3:JTH3"/>
    <mergeCell ref="JTI3:JTL3"/>
    <mergeCell ref="JTM3:JTP3"/>
    <mergeCell ref="JRU3:JRX3"/>
    <mergeCell ref="JRY3:JSB3"/>
    <mergeCell ref="JSC3:JSF3"/>
    <mergeCell ref="JSG3:JSJ3"/>
    <mergeCell ref="JSK3:JSN3"/>
    <mergeCell ref="JSO3:JSR3"/>
    <mergeCell ref="JQW3:JQZ3"/>
    <mergeCell ref="JRA3:JRD3"/>
    <mergeCell ref="JRE3:JRH3"/>
    <mergeCell ref="JRI3:JRL3"/>
    <mergeCell ref="JRM3:JRP3"/>
    <mergeCell ref="JRQ3:JRT3"/>
    <mergeCell ref="JPY3:JQB3"/>
    <mergeCell ref="JQC3:JQF3"/>
    <mergeCell ref="JQG3:JQJ3"/>
    <mergeCell ref="JQK3:JQN3"/>
    <mergeCell ref="JQO3:JQR3"/>
    <mergeCell ref="JQS3:JQV3"/>
    <mergeCell ref="JPA3:JPD3"/>
    <mergeCell ref="JPE3:JPH3"/>
    <mergeCell ref="JPI3:JPL3"/>
    <mergeCell ref="JPM3:JPP3"/>
    <mergeCell ref="JPQ3:JPT3"/>
    <mergeCell ref="JPU3:JPX3"/>
    <mergeCell ref="JOC3:JOF3"/>
    <mergeCell ref="JOG3:JOJ3"/>
    <mergeCell ref="JOK3:JON3"/>
    <mergeCell ref="JOO3:JOR3"/>
    <mergeCell ref="JOS3:JOV3"/>
    <mergeCell ref="JOW3:JOZ3"/>
    <mergeCell ref="JNE3:JNH3"/>
    <mergeCell ref="JNI3:JNL3"/>
    <mergeCell ref="JNM3:JNP3"/>
    <mergeCell ref="JNQ3:JNT3"/>
    <mergeCell ref="JNU3:JNX3"/>
    <mergeCell ref="JNY3:JOB3"/>
    <mergeCell ref="JMG3:JMJ3"/>
    <mergeCell ref="JMK3:JMN3"/>
    <mergeCell ref="JMO3:JMR3"/>
    <mergeCell ref="JMS3:JMV3"/>
    <mergeCell ref="JMW3:JMZ3"/>
    <mergeCell ref="JNA3:JND3"/>
    <mergeCell ref="JLI3:JLL3"/>
    <mergeCell ref="JLM3:JLP3"/>
    <mergeCell ref="JLQ3:JLT3"/>
    <mergeCell ref="JLU3:JLX3"/>
    <mergeCell ref="JLY3:JMB3"/>
    <mergeCell ref="JMC3:JMF3"/>
    <mergeCell ref="JKK3:JKN3"/>
    <mergeCell ref="JKO3:JKR3"/>
    <mergeCell ref="JKS3:JKV3"/>
    <mergeCell ref="JKW3:JKZ3"/>
    <mergeCell ref="JLA3:JLD3"/>
    <mergeCell ref="JLE3:JLH3"/>
    <mergeCell ref="JJM3:JJP3"/>
    <mergeCell ref="JJQ3:JJT3"/>
    <mergeCell ref="JJU3:JJX3"/>
    <mergeCell ref="JJY3:JKB3"/>
    <mergeCell ref="JKC3:JKF3"/>
    <mergeCell ref="JKG3:JKJ3"/>
    <mergeCell ref="JIO3:JIR3"/>
    <mergeCell ref="JIS3:JIV3"/>
    <mergeCell ref="JIW3:JIZ3"/>
    <mergeCell ref="JJA3:JJD3"/>
    <mergeCell ref="JJE3:JJH3"/>
    <mergeCell ref="JJI3:JJL3"/>
    <mergeCell ref="JHQ3:JHT3"/>
    <mergeCell ref="JHU3:JHX3"/>
    <mergeCell ref="JHY3:JIB3"/>
    <mergeCell ref="JIC3:JIF3"/>
    <mergeCell ref="JIG3:JIJ3"/>
    <mergeCell ref="JIK3:JIN3"/>
    <mergeCell ref="JGS3:JGV3"/>
    <mergeCell ref="JGW3:JGZ3"/>
    <mergeCell ref="JHA3:JHD3"/>
    <mergeCell ref="JHE3:JHH3"/>
    <mergeCell ref="JHI3:JHL3"/>
    <mergeCell ref="JHM3:JHP3"/>
    <mergeCell ref="JFU3:JFX3"/>
    <mergeCell ref="JFY3:JGB3"/>
    <mergeCell ref="JGC3:JGF3"/>
    <mergeCell ref="JGG3:JGJ3"/>
    <mergeCell ref="JGK3:JGN3"/>
    <mergeCell ref="JGO3:JGR3"/>
    <mergeCell ref="JEW3:JEZ3"/>
    <mergeCell ref="JFA3:JFD3"/>
    <mergeCell ref="JFE3:JFH3"/>
    <mergeCell ref="JFI3:JFL3"/>
    <mergeCell ref="JFM3:JFP3"/>
    <mergeCell ref="JFQ3:JFT3"/>
    <mergeCell ref="JDY3:JEB3"/>
    <mergeCell ref="JEC3:JEF3"/>
    <mergeCell ref="JEG3:JEJ3"/>
    <mergeCell ref="JEK3:JEN3"/>
    <mergeCell ref="JEO3:JER3"/>
    <mergeCell ref="JES3:JEV3"/>
    <mergeCell ref="JDA3:JDD3"/>
    <mergeCell ref="JDE3:JDH3"/>
    <mergeCell ref="JDI3:JDL3"/>
    <mergeCell ref="JDM3:JDP3"/>
    <mergeCell ref="JDQ3:JDT3"/>
    <mergeCell ref="JDU3:JDX3"/>
    <mergeCell ref="JCC3:JCF3"/>
    <mergeCell ref="JCG3:JCJ3"/>
    <mergeCell ref="JCK3:JCN3"/>
    <mergeCell ref="JCO3:JCR3"/>
    <mergeCell ref="JCS3:JCV3"/>
    <mergeCell ref="JCW3:JCZ3"/>
    <mergeCell ref="JBE3:JBH3"/>
    <mergeCell ref="JBI3:JBL3"/>
    <mergeCell ref="JBM3:JBP3"/>
    <mergeCell ref="JBQ3:JBT3"/>
    <mergeCell ref="JBU3:JBX3"/>
    <mergeCell ref="JBY3:JCB3"/>
    <mergeCell ref="JAG3:JAJ3"/>
    <mergeCell ref="JAK3:JAN3"/>
    <mergeCell ref="JAO3:JAR3"/>
    <mergeCell ref="JAS3:JAV3"/>
    <mergeCell ref="JAW3:JAZ3"/>
    <mergeCell ref="JBA3:JBD3"/>
    <mergeCell ref="IZI3:IZL3"/>
    <mergeCell ref="IZM3:IZP3"/>
    <mergeCell ref="IZQ3:IZT3"/>
    <mergeCell ref="IZU3:IZX3"/>
    <mergeCell ref="IZY3:JAB3"/>
    <mergeCell ref="JAC3:JAF3"/>
    <mergeCell ref="IYK3:IYN3"/>
    <mergeCell ref="IYO3:IYR3"/>
    <mergeCell ref="IYS3:IYV3"/>
    <mergeCell ref="IYW3:IYZ3"/>
    <mergeCell ref="IZA3:IZD3"/>
    <mergeCell ref="IZE3:IZH3"/>
    <mergeCell ref="IXM3:IXP3"/>
    <mergeCell ref="IXQ3:IXT3"/>
    <mergeCell ref="IXU3:IXX3"/>
    <mergeCell ref="IXY3:IYB3"/>
    <mergeCell ref="IYC3:IYF3"/>
    <mergeCell ref="IYG3:IYJ3"/>
    <mergeCell ref="IWO3:IWR3"/>
    <mergeCell ref="IWS3:IWV3"/>
    <mergeCell ref="IWW3:IWZ3"/>
    <mergeCell ref="IXA3:IXD3"/>
    <mergeCell ref="IXE3:IXH3"/>
    <mergeCell ref="IXI3:IXL3"/>
    <mergeCell ref="IVQ3:IVT3"/>
    <mergeCell ref="IVU3:IVX3"/>
    <mergeCell ref="IVY3:IWB3"/>
    <mergeCell ref="IWC3:IWF3"/>
    <mergeCell ref="IWG3:IWJ3"/>
    <mergeCell ref="IWK3:IWN3"/>
    <mergeCell ref="IUS3:IUV3"/>
    <mergeCell ref="IUW3:IUZ3"/>
    <mergeCell ref="IVA3:IVD3"/>
    <mergeCell ref="IVE3:IVH3"/>
    <mergeCell ref="IVI3:IVL3"/>
    <mergeCell ref="IVM3:IVP3"/>
    <mergeCell ref="ITU3:ITX3"/>
    <mergeCell ref="ITY3:IUB3"/>
    <mergeCell ref="IUC3:IUF3"/>
    <mergeCell ref="IUG3:IUJ3"/>
    <mergeCell ref="IUK3:IUN3"/>
    <mergeCell ref="IUO3:IUR3"/>
    <mergeCell ref="ISW3:ISZ3"/>
    <mergeCell ref="ITA3:ITD3"/>
    <mergeCell ref="ITE3:ITH3"/>
    <mergeCell ref="ITI3:ITL3"/>
    <mergeCell ref="ITM3:ITP3"/>
    <mergeCell ref="ITQ3:ITT3"/>
    <mergeCell ref="IRY3:ISB3"/>
    <mergeCell ref="ISC3:ISF3"/>
    <mergeCell ref="ISG3:ISJ3"/>
    <mergeCell ref="ISK3:ISN3"/>
    <mergeCell ref="ISO3:ISR3"/>
    <mergeCell ref="ISS3:ISV3"/>
    <mergeCell ref="IRA3:IRD3"/>
    <mergeCell ref="IRE3:IRH3"/>
    <mergeCell ref="IRI3:IRL3"/>
    <mergeCell ref="IRM3:IRP3"/>
    <mergeCell ref="IRQ3:IRT3"/>
    <mergeCell ref="IRU3:IRX3"/>
    <mergeCell ref="IQC3:IQF3"/>
    <mergeCell ref="IQG3:IQJ3"/>
    <mergeCell ref="IQK3:IQN3"/>
    <mergeCell ref="IQO3:IQR3"/>
    <mergeCell ref="IQS3:IQV3"/>
    <mergeCell ref="IQW3:IQZ3"/>
    <mergeCell ref="IPE3:IPH3"/>
    <mergeCell ref="IPI3:IPL3"/>
    <mergeCell ref="IPM3:IPP3"/>
    <mergeCell ref="IPQ3:IPT3"/>
    <mergeCell ref="IPU3:IPX3"/>
    <mergeCell ref="IPY3:IQB3"/>
    <mergeCell ref="IOG3:IOJ3"/>
    <mergeCell ref="IOK3:ION3"/>
    <mergeCell ref="IOO3:IOR3"/>
    <mergeCell ref="IOS3:IOV3"/>
    <mergeCell ref="IOW3:IOZ3"/>
    <mergeCell ref="IPA3:IPD3"/>
    <mergeCell ref="INI3:INL3"/>
    <mergeCell ref="INM3:INP3"/>
    <mergeCell ref="INQ3:INT3"/>
    <mergeCell ref="INU3:INX3"/>
    <mergeCell ref="INY3:IOB3"/>
    <mergeCell ref="IOC3:IOF3"/>
    <mergeCell ref="IMK3:IMN3"/>
    <mergeCell ref="IMO3:IMR3"/>
    <mergeCell ref="IMS3:IMV3"/>
    <mergeCell ref="IMW3:IMZ3"/>
    <mergeCell ref="INA3:IND3"/>
    <mergeCell ref="INE3:INH3"/>
    <mergeCell ref="ILM3:ILP3"/>
    <mergeCell ref="ILQ3:ILT3"/>
    <mergeCell ref="ILU3:ILX3"/>
    <mergeCell ref="ILY3:IMB3"/>
    <mergeCell ref="IMC3:IMF3"/>
    <mergeCell ref="IMG3:IMJ3"/>
    <mergeCell ref="IKO3:IKR3"/>
    <mergeCell ref="IKS3:IKV3"/>
    <mergeCell ref="IKW3:IKZ3"/>
    <mergeCell ref="ILA3:ILD3"/>
    <mergeCell ref="ILE3:ILH3"/>
    <mergeCell ref="ILI3:ILL3"/>
    <mergeCell ref="IJQ3:IJT3"/>
    <mergeCell ref="IJU3:IJX3"/>
    <mergeCell ref="IJY3:IKB3"/>
    <mergeCell ref="IKC3:IKF3"/>
    <mergeCell ref="IKG3:IKJ3"/>
    <mergeCell ref="IKK3:IKN3"/>
    <mergeCell ref="IIS3:IIV3"/>
    <mergeCell ref="IIW3:IIZ3"/>
    <mergeCell ref="IJA3:IJD3"/>
    <mergeCell ref="IJE3:IJH3"/>
    <mergeCell ref="IJI3:IJL3"/>
    <mergeCell ref="IJM3:IJP3"/>
    <mergeCell ref="IHU3:IHX3"/>
    <mergeCell ref="IHY3:IIB3"/>
    <mergeCell ref="IIC3:IIF3"/>
    <mergeCell ref="IIG3:IIJ3"/>
    <mergeCell ref="IIK3:IIN3"/>
    <mergeCell ref="IIO3:IIR3"/>
    <mergeCell ref="IGW3:IGZ3"/>
    <mergeCell ref="IHA3:IHD3"/>
    <mergeCell ref="IHE3:IHH3"/>
    <mergeCell ref="IHI3:IHL3"/>
    <mergeCell ref="IHM3:IHP3"/>
    <mergeCell ref="IHQ3:IHT3"/>
    <mergeCell ref="IFY3:IGB3"/>
    <mergeCell ref="IGC3:IGF3"/>
    <mergeCell ref="IGG3:IGJ3"/>
    <mergeCell ref="IGK3:IGN3"/>
    <mergeCell ref="IGO3:IGR3"/>
    <mergeCell ref="IGS3:IGV3"/>
    <mergeCell ref="IFA3:IFD3"/>
    <mergeCell ref="IFE3:IFH3"/>
    <mergeCell ref="IFI3:IFL3"/>
    <mergeCell ref="IFM3:IFP3"/>
    <mergeCell ref="IFQ3:IFT3"/>
    <mergeCell ref="IFU3:IFX3"/>
    <mergeCell ref="IEC3:IEF3"/>
    <mergeCell ref="IEG3:IEJ3"/>
    <mergeCell ref="IEK3:IEN3"/>
    <mergeCell ref="IEO3:IER3"/>
    <mergeCell ref="IES3:IEV3"/>
    <mergeCell ref="IEW3:IEZ3"/>
    <mergeCell ref="IDE3:IDH3"/>
    <mergeCell ref="IDI3:IDL3"/>
    <mergeCell ref="IDM3:IDP3"/>
    <mergeCell ref="IDQ3:IDT3"/>
    <mergeCell ref="IDU3:IDX3"/>
    <mergeCell ref="IDY3:IEB3"/>
    <mergeCell ref="ICG3:ICJ3"/>
    <mergeCell ref="ICK3:ICN3"/>
    <mergeCell ref="ICO3:ICR3"/>
    <mergeCell ref="ICS3:ICV3"/>
    <mergeCell ref="ICW3:ICZ3"/>
    <mergeCell ref="IDA3:IDD3"/>
    <mergeCell ref="IBI3:IBL3"/>
    <mergeCell ref="IBM3:IBP3"/>
    <mergeCell ref="IBQ3:IBT3"/>
    <mergeCell ref="IBU3:IBX3"/>
    <mergeCell ref="IBY3:ICB3"/>
    <mergeCell ref="ICC3:ICF3"/>
    <mergeCell ref="IAK3:IAN3"/>
    <mergeCell ref="IAO3:IAR3"/>
    <mergeCell ref="IAS3:IAV3"/>
    <mergeCell ref="IAW3:IAZ3"/>
    <mergeCell ref="IBA3:IBD3"/>
    <mergeCell ref="IBE3:IBH3"/>
    <mergeCell ref="HZM3:HZP3"/>
    <mergeCell ref="HZQ3:HZT3"/>
    <mergeCell ref="HZU3:HZX3"/>
    <mergeCell ref="HZY3:IAB3"/>
    <mergeCell ref="IAC3:IAF3"/>
    <mergeCell ref="IAG3:IAJ3"/>
    <mergeCell ref="HYO3:HYR3"/>
    <mergeCell ref="HYS3:HYV3"/>
    <mergeCell ref="HYW3:HYZ3"/>
    <mergeCell ref="HZA3:HZD3"/>
    <mergeCell ref="HZE3:HZH3"/>
    <mergeCell ref="HZI3:HZL3"/>
    <mergeCell ref="HXQ3:HXT3"/>
    <mergeCell ref="HXU3:HXX3"/>
    <mergeCell ref="HXY3:HYB3"/>
    <mergeCell ref="HYC3:HYF3"/>
    <mergeCell ref="HYG3:HYJ3"/>
    <mergeCell ref="HYK3:HYN3"/>
    <mergeCell ref="HWS3:HWV3"/>
    <mergeCell ref="HWW3:HWZ3"/>
    <mergeCell ref="HXA3:HXD3"/>
    <mergeCell ref="HXE3:HXH3"/>
    <mergeCell ref="HXI3:HXL3"/>
    <mergeCell ref="HXM3:HXP3"/>
    <mergeCell ref="HVU3:HVX3"/>
    <mergeCell ref="HVY3:HWB3"/>
    <mergeCell ref="HWC3:HWF3"/>
    <mergeCell ref="HWG3:HWJ3"/>
    <mergeCell ref="HWK3:HWN3"/>
    <mergeCell ref="HWO3:HWR3"/>
    <mergeCell ref="HUW3:HUZ3"/>
    <mergeCell ref="HVA3:HVD3"/>
    <mergeCell ref="HVE3:HVH3"/>
    <mergeCell ref="HVI3:HVL3"/>
    <mergeCell ref="HVM3:HVP3"/>
    <mergeCell ref="HVQ3:HVT3"/>
    <mergeCell ref="HTY3:HUB3"/>
    <mergeCell ref="HUC3:HUF3"/>
    <mergeCell ref="HUG3:HUJ3"/>
    <mergeCell ref="HUK3:HUN3"/>
    <mergeCell ref="HUO3:HUR3"/>
    <mergeCell ref="HUS3:HUV3"/>
    <mergeCell ref="HTA3:HTD3"/>
    <mergeCell ref="HTE3:HTH3"/>
    <mergeCell ref="HTI3:HTL3"/>
    <mergeCell ref="HTM3:HTP3"/>
    <mergeCell ref="HTQ3:HTT3"/>
    <mergeCell ref="HTU3:HTX3"/>
    <mergeCell ref="HSC3:HSF3"/>
    <mergeCell ref="HSG3:HSJ3"/>
    <mergeCell ref="HSK3:HSN3"/>
    <mergeCell ref="HSO3:HSR3"/>
    <mergeCell ref="HSS3:HSV3"/>
    <mergeCell ref="HSW3:HSZ3"/>
    <mergeCell ref="HRE3:HRH3"/>
    <mergeCell ref="HRI3:HRL3"/>
    <mergeCell ref="HRM3:HRP3"/>
    <mergeCell ref="HRQ3:HRT3"/>
    <mergeCell ref="HRU3:HRX3"/>
    <mergeCell ref="HRY3:HSB3"/>
    <mergeCell ref="HQG3:HQJ3"/>
    <mergeCell ref="HQK3:HQN3"/>
    <mergeCell ref="HQO3:HQR3"/>
    <mergeCell ref="HQS3:HQV3"/>
    <mergeCell ref="HQW3:HQZ3"/>
    <mergeCell ref="HRA3:HRD3"/>
    <mergeCell ref="HPI3:HPL3"/>
    <mergeCell ref="HPM3:HPP3"/>
    <mergeCell ref="HPQ3:HPT3"/>
    <mergeCell ref="HPU3:HPX3"/>
    <mergeCell ref="HPY3:HQB3"/>
    <mergeCell ref="HQC3:HQF3"/>
    <mergeCell ref="HOK3:HON3"/>
    <mergeCell ref="HOO3:HOR3"/>
    <mergeCell ref="HOS3:HOV3"/>
    <mergeCell ref="HOW3:HOZ3"/>
    <mergeCell ref="HPA3:HPD3"/>
    <mergeCell ref="HPE3:HPH3"/>
    <mergeCell ref="HNM3:HNP3"/>
    <mergeCell ref="HNQ3:HNT3"/>
    <mergeCell ref="HNU3:HNX3"/>
    <mergeCell ref="HNY3:HOB3"/>
    <mergeCell ref="HOC3:HOF3"/>
    <mergeCell ref="HOG3:HOJ3"/>
    <mergeCell ref="HMO3:HMR3"/>
    <mergeCell ref="HMS3:HMV3"/>
    <mergeCell ref="HMW3:HMZ3"/>
    <mergeCell ref="HNA3:HND3"/>
    <mergeCell ref="HNE3:HNH3"/>
    <mergeCell ref="HNI3:HNL3"/>
    <mergeCell ref="HLQ3:HLT3"/>
    <mergeCell ref="HLU3:HLX3"/>
    <mergeCell ref="HLY3:HMB3"/>
    <mergeCell ref="HMC3:HMF3"/>
    <mergeCell ref="HMG3:HMJ3"/>
    <mergeCell ref="HMK3:HMN3"/>
    <mergeCell ref="HKS3:HKV3"/>
    <mergeCell ref="HKW3:HKZ3"/>
    <mergeCell ref="HLA3:HLD3"/>
    <mergeCell ref="HLE3:HLH3"/>
    <mergeCell ref="HLI3:HLL3"/>
    <mergeCell ref="HLM3:HLP3"/>
    <mergeCell ref="HJU3:HJX3"/>
    <mergeCell ref="HJY3:HKB3"/>
    <mergeCell ref="HKC3:HKF3"/>
    <mergeCell ref="HKG3:HKJ3"/>
    <mergeCell ref="HKK3:HKN3"/>
    <mergeCell ref="HKO3:HKR3"/>
    <mergeCell ref="HIW3:HIZ3"/>
    <mergeCell ref="HJA3:HJD3"/>
    <mergeCell ref="HJE3:HJH3"/>
    <mergeCell ref="HJI3:HJL3"/>
    <mergeCell ref="HJM3:HJP3"/>
    <mergeCell ref="HJQ3:HJT3"/>
    <mergeCell ref="HHY3:HIB3"/>
    <mergeCell ref="HIC3:HIF3"/>
    <mergeCell ref="HIG3:HIJ3"/>
    <mergeCell ref="HIK3:HIN3"/>
    <mergeCell ref="HIO3:HIR3"/>
    <mergeCell ref="HIS3:HIV3"/>
    <mergeCell ref="HHA3:HHD3"/>
    <mergeCell ref="HHE3:HHH3"/>
    <mergeCell ref="HHI3:HHL3"/>
    <mergeCell ref="HHM3:HHP3"/>
    <mergeCell ref="HHQ3:HHT3"/>
    <mergeCell ref="HHU3:HHX3"/>
    <mergeCell ref="HGC3:HGF3"/>
    <mergeCell ref="HGG3:HGJ3"/>
    <mergeCell ref="HGK3:HGN3"/>
    <mergeCell ref="HGO3:HGR3"/>
    <mergeCell ref="HGS3:HGV3"/>
    <mergeCell ref="HGW3:HGZ3"/>
    <mergeCell ref="HFE3:HFH3"/>
    <mergeCell ref="HFI3:HFL3"/>
    <mergeCell ref="HFM3:HFP3"/>
    <mergeCell ref="HFQ3:HFT3"/>
    <mergeCell ref="HFU3:HFX3"/>
    <mergeCell ref="HFY3:HGB3"/>
    <mergeCell ref="HEG3:HEJ3"/>
    <mergeCell ref="HEK3:HEN3"/>
    <mergeCell ref="HEO3:HER3"/>
    <mergeCell ref="HES3:HEV3"/>
    <mergeCell ref="HEW3:HEZ3"/>
    <mergeCell ref="HFA3:HFD3"/>
    <mergeCell ref="HDI3:HDL3"/>
    <mergeCell ref="HDM3:HDP3"/>
    <mergeCell ref="HDQ3:HDT3"/>
    <mergeCell ref="HDU3:HDX3"/>
    <mergeCell ref="HDY3:HEB3"/>
    <mergeCell ref="HEC3:HEF3"/>
    <mergeCell ref="HCK3:HCN3"/>
    <mergeCell ref="HCO3:HCR3"/>
    <mergeCell ref="HCS3:HCV3"/>
    <mergeCell ref="HCW3:HCZ3"/>
    <mergeCell ref="HDA3:HDD3"/>
    <mergeCell ref="HDE3:HDH3"/>
    <mergeCell ref="HBM3:HBP3"/>
    <mergeCell ref="HBQ3:HBT3"/>
    <mergeCell ref="HBU3:HBX3"/>
    <mergeCell ref="HBY3:HCB3"/>
    <mergeCell ref="HCC3:HCF3"/>
    <mergeCell ref="HCG3:HCJ3"/>
    <mergeCell ref="HAO3:HAR3"/>
    <mergeCell ref="HAS3:HAV3"/>
    <mergeCell ref="HAW3:HAZ3"/>
    <mergeCell ref="HBA3:HBD3"/>
    <mergeCell ref="HBE3:HBH3"/>
    <mergeCell ref="HBI3:HBL3"/>
    <mergeCell ref="GZQ3:GZT3"/>
    <mergeCell ref="GZU3:GZX3"/>
    <mergeCell ref="GZY3:HAB3"/>
    <mergeCell ref="HAC3:HAF3"/>
    <mergeCell ref="HAG3:HAJ3"/>
    <mergeCell ref="HAK3:HAN3"/>
    <mergeCell ref="GYS3:GYV3"/>
    <mergeCell ref="GYW3:GYZ3"/>
    <mergeCell ref="GZA3:GZD3"/>
    <mergeCell ref="GZE3:GZH3"/>
    <mergeCell ref="GZI3:GZL3"/>
    <mergeCell ref="GZM3:GZP3"/>
    <mergeCell ref="GXU3:GXX3"/>
    <mergeCell ref="GXY3:GYB3"/>
    <mergeCell ref="GYC3:GYF3"/>
    <mergeCell ref="GYG3:GYJ3"/>
    <mergeCell ref="GYK3:GYN3"/>
    <mergeCell ref="GYO3:GYR3"/>
    <mergeCell ref="GWW3:GWZ3"/>
    <mergeCell ref="GXA3:GXD3"/>
    <mergeCell ref="GXE3:GXH3"/>
    <mergeCell ref="GXI3:GXL3"/>
    <mergeCell ref="GXM3:GXP3"/>
    <mergeCell ref="GXQ3:GXT3"/>
    <mergeCell ref="GVY3:GWB3"/>
    <mergeCell ref="GWC3:GWF3"/>
    <mergeCell ref="GWG3:GWJ3"/>
    <mergeCell ref="GWK3:GWN3"/>
    <mergeCell ref="GWO3:GWR3"/>
    <mergeCell ref="GWS3:GWV3"/>
    <mergeCell ref="GVA3:GVD3"/>
    <mergeCell ref="GVE3:GVH3"/>
    <mergeCell ref="GVI3:GVL3"/>
    <mergeCell ref="GVM3:GVP3"/>
    <mergeCell ref="GVQ3:GVT3"/>
    <mergeCell ref="GVU3:GVX3"/>
    <mergeCell ref="GUC3:GUF3"/>
    <mergeCell ref="GUG3:GUJ3"/>
    <mergeCell ref="GUK3:GUN3"/>
    <mergeCell ref="GUO3:GUR3"/>
    <mergeCell ref="GUS3:GUV3"/>
    <mergeCell ref="GUW3:GUZ3"/>
    <mergeCell ref="GTE3:GTH3"/>
    <mergeCell ref="GTI3:GTL3"/>
    <mergeCell ref="GTM3:GTP3"/>
    <mergeCell ref="GTQ3:GTT3"/>
    <mergeCell ref="GTU3:GTX3"/>
    <mergeCell ref="GTY3:GUB3"/>
    <mergeCell ref="GSG3:GSJ3"/>
    <mergeCell ref="GSK3:GSN3"/>
    <mergeCell ref="GSO3:GSR3"/>
    <mergeCell ref="GSS3:GSV3"/>
    <mergeCell ref="GSW3:GSZ3"/>
    <mergeCell ref="GTA3:GTD3"/>
    <mergeCell ref="GRI3:GRL3"/>
    <mergeCell ref="GRM3:GRP3"/>
    <mergeCell ref="GRQ3:GRT3"/>
    <mergeCell ref="GRU3:GRX3"/>
    <mergeCell ref="GRY3:GSB3"/>
    <mergeCell ref="GSC3:GSF3"/>
    <mergeCell ref="GQK3:GQN3"/>
    <mergeCell ref="GQO3:GQR3"/>
    <mergeCell ref="GQS3:GQV3"/>
    <mergeCell ref="GQW3:GQZ3"/>
    <mergeCell ref="GRA3:GRD3"/>
    <mergeCell ref="GRE3:GRH3"/>
    <mergeCell ref="GPM3:GPP3"/>
    <mergeCell ref="GPQ3:GPT3"/>
    <mergeCell ref="GPU3:GPX3"/>
    <mergeCell ref="GPY3:GQB3"/>
    <mergeCell ref="GQC3:GQF3"/>
    <mergeCell ref="GQG3:GQJ3"/>
    <mergeCell ref="GOO3:GOR3"/>
    <mergeCell ref="GOS3:GOV3"/>
    <mergeCell ref="GOW3:GOZ3"/>
    <mergeCell ref="GPA3:GPD3"/>
    <mergeCell ref="GPE3:GPH3"/>
    <mergeCell ref="GPI3:GPL3"/>
    <mergeCell ref="GNQ3:GNT3"/>
    <mergeCell ref="GNU3:GNX3"/>
    <mergeCell ref="GNY3:GOB3"/>
    <mergeCell ref="GOC3:GOF3"/>
    <mergeCell ref="GOG3:GOJ3"/>
    <mergeCell ref="GOK3:GON3"/>
    <mergeCell ref="GMS3:GMV3"/>
    <mergeCell ref="GMW3:GMZ3"/>
    <mergeCell ref="GNA3:GND3"/>
    <mergeCell ref="GNE3:GNH3"/>
    <mergeCell ref="GNI3:GNL3"/>
    <mergeCell ref="GNM3:GNP3"/>
    <mergeCell ref="GLU3:GLX3"/>
    <mergeCell ref="GLY3:GMB3"/>
    <mergeCell ref="GMC3:GMF3"/>
    <mergeCell ref="GMG3:GMJ3"/>
    <mergeCell ref="GMK3:GMN3"/>
    <mergeCell ref="GMO3:GMR3"/>
    <mergeCell ref="GKW3:GKZ3"/>
    <mergeCell ref="GLA3:GLD3"/>
    <mergeCell ref="GLE3:GLH3"/>
    <mergeCell ref="GLI3:GLL3"/>
    <mergeCell ref="GLM3:GLP3"/>
    <mergeCell ref="GLQ3:GLT3"/>
    <mergeCell ref="GJY3:GKB3"/>
    <mergeCell ref="GKC3:GKF3"/>
    <mergeCell ref="GKG3:GKJ3"/>
    <mergeCell ref="GKK3:GKN3"/>
    <mergeCell ref="GKO3:GKR3"/>
    <mergeCell ref="GKS3:GKV3"/>
    <mergeCell ref="GJA3:GJD3"/>
    <mergeCell ref="GJE3:GJH3"/>
    <mergeCell ref="GJI3:GJL3"/>
    <mergeCell ref="GJM3:GJP3"/>
    <mergeCell ref="GJQ3:GJT3"/>
    <mergeCell ref="GJU3:GJX3"/>
    <mergeCell ref="GIC3:GIF3"/>
    <mergeCell ref="GIG3:GIJ3"/>
    <mergeCell ref="GIK3:GIN3"/>
    <mergeCell ref="GIO3:GIR3"/>
    <mergeCell ref="GIS3:GIV3"/>
    <mergeCell ref="GIW3:GIZ3"/>
    <mergeCell ref="GHE3:GHH3"/>
    <mergeCell ref="GHI3:GHL3"/>
    <mergeCell ref="GHM3:GHP3"/>
    <mergeCell ref="GHQ3:GHT3"/>
    <mergeCell ref="GHU3:GHX3"/>
    <mergeCell ref="GHY3:GIB3"/>
    <mergeCell ref="GGG3:GGJ3"/>
    <mergeCell ref="GGK3:GGN3"/>
    <mergeCell ref="GGO3:GGR3"/>
    <mergeCell ref="GGS3:GGV3"/>
    <mergeCell ref="GGW3:GGZ3"/>
    <mergeCell ref="GHA3:GHD3"/>
    <mergeCell ref="GFI3:GFL3"/>
    <mergeCell ref="GFM3:GFP3"/>
    <mergeCell ref="GFQ3:GFT3"/>
    <mergeCell ref="GFU3:GFX3"/>
    <mergeCell ref="GFY3:GGB3"/>
    <mergeCell ref="GGC3:GGF3"/>
    <mergeCell ref="GEK3:GEN3"/>
    <mergeCell ref="GEO3:GER3"/>
    <mergeCell ref="GES3:GEV3"/>
    <mergeCell ref="GEW3:GEZ3"/>
    <mergeCell ref="GFA3:GFD3"/>
    <mergeCell ref="GFE3:GFH3"/>
    <mergeCell ref="GDM3:GDP3"/>
    <mergeCell ref="GDQ3:GDT3"/>
    <mergeCell ref="GDU3:GDX3"/>
    <mergeCell ref="GDY3:GEB3"/>
    <mergeCell ref="GEC3:GEF3"/>
    <mergeCell ref="GEG3:GEJ3"/>
    <mergeCell ref="GCO3:GCR3"/>
    <mergeCell ref="GCS3:GCV3"/>
    <mergeCell ref="GCW3:GCZ3"/>
    <mergeCell ref="GDA3:GDD3"/>
    <mergeCell ref="GDE3:GDH3"/>
    <mergeCell ref="GDI3:GDL3"/>
    <mergeCell ref="GBQ3:GBT3"/>
    <mergeCell ref="GBU3:GBX3"/>
    <mergeCell ref="GBY3:GCB3"/>
    <mergeCell ref="GCC3:GCF3"/>
    <mergeCell ref="GCG3:GCJ3"/>
    <mergeCell ref="GCK3:GCN3"/>
    <mergeCell ref="GAS3:GAV3"/>
    <mergeCell ref="GAW3:GAZ3"/>
    <mergeCell ref="GBA3:GBD3"/>
    <mergeCell ref="GBE3:GBH3"/>
    <mergeCell ref="GBI3:GBL3"/>
    <mergeCell ref="GBM3:GBP3"/>
    <mergeCell ref="FZU3:FZX3"/>
    <mergeCell ref="FZY3:GAB3"/>
    <mergeCell ref="GAC3:GAF3"/>
    <mergeCell ref="GAG3:GAJ3"/>
    <mergeCell ref="GAK3:GAN3"/>
    <mergeCell ref="GAO3:GAR3"/>
    <mergeCell ref="FYW3:FYZ3"/>
    <mergeCell ref="FZA3:FZD3"/>
    <mergeCell ref="FZE3:FZH3"/>
    <mergeCell ref="FZI3:FZL3"/>
    <mergeCell ref="FZM3:FZP3"/>
    <mergeCell ref="FZQ3:FZT3"/>
    <mergeCell ref="FXY3:FYB3"/>
    <mergeCell ref="FYC3:FYF3"/>
    <mergeCell ref="FYG3:FYJ3"/>
    <mergeCell ref="FYK3:FYN3"/>
    <mergeCell ref="FYO3:FYR3"/>
    <mergeCell ref="FYS3:FYV3"/>
    <mergeCell ref="FXA3:FXD3"/>
    <mergeCell ref="FXE3:FXH3"/>
    <mergeCell ref="FXI3:FXL3"/>
    <mergeCell ref="FXM3:FXP3"/>
    <mergeCell ref="FXQ3:FXT3"/>
    <mergeCell ref="FXU3:FXX3"/>
    <mergeCell ref="FWC3:FWF3"/>
    <mergeCell ref="FWG3:FWJ3"/>
    <mergeCell ref="FWK3:FWN3"/>
    <mergeCell ref="FWO3:FWR3"/>
    <mergeCell ref="FWS3:FWV3"/>
    <mergeCell ref="FWW3:FWZ3"/>
    <mergeCell ref="FVE3:FVH3"/>
    <mergeCell ref="FVI3:FVL3"/>
    <mergeCell ref="FVM3:FVP3"/>
    <mergeCell ref="FVQ3:FVT3"/>
    <mergeCell ref="FVU3:FVX3"/>
    <mergeCell ref="FVY3:FWB3"/>
    <mergeCell ref="FUG3:FUJ3"/>
    <mergeCell ref="FUK3:FUN3"/>
    <mergeCell ref="FUO3:FUR3"/>
    <mergeCell ref="FUS3:FUV3"/>
    <mergeCell ref="FUW3:FUZ3"/>
    <mergeCell ref="FVA3:FVD3"/>
    <mergeCell ref="FTI3:FTL3"/>
    <mergeCell ref="FTM3:FTP3"/>
    <mergeCell ref="FTQ3:FTT3"/>
    <mergeCell ref="FTU3:FTX3"/>
    <mergeCell ref="FTY3:FUB3"/>
    <mergeCell ref="FUC3:FUF3"/>
    <mergeCell ref="FSK3:FSN3"/>
    <mergeCell ref="FSO3:FSR3"/>
    <mergeCell ref="FSS3:FSV3"/>
    <mergeCell ref="FSW3:FSZ3"/>
    <mergeCell ref="FTA3:FTD3"/>
    <mergeCell ref="FTE3:FTH3"/>
    <mergeCell ref="FRM3:FRP3"/>
    <mergeCell ref="FRQ3:FRT3"/>
    <mergeCell ref="FRU3:FRX3"/>
    <mergeCell ref="FRY3:FSB3"/>
    <mergeCell ref="FSC3:FSF3"/>
    <mergeCell ref="FSG3:FSJ3"/>
    <mergeCell ref="FQO3:FQR3"/>
    <mergeCell ref="FQS3:FQV3"/>
    <mergeCell ref="FQW3:FQZ3"/>
    <mergeCell ref="FRA3:FRD3"/>
    <mergeCell ref="FRE3:FRH3"/>
    <mergeCell ref="FRI3:FRL3"/>
    <mergeCell ref="FPQ3:FPT3"/>
    <mergeCell ref="FPU3:FPX3"/>
    <mergeCell ref="FPY3:FQB3"/>
    <mergeCell ref="FQC3:FQF3"/>
    <mergeCell ref="FQG3:FQJ3"/>
    <mergeCell ref="FQK3:FQN3"/>
    <mergeCell ref="FOS3:FOV3"/>
    <mergeCell ref="FOW3:FOZ3"/>
    <mergeCell ref="FPA3:FPD3"/>
    <mergeCell ref="FPE3:FPH3"/>
    <mergeCell ref="FPI3:FPL3"/>
    <mergeCell ref="FPM3:FPP3"/>
    <mergeCell ref="FNU3:FNX3"/>
    <mergeCell ref="FNY3:FOB3"/>
    <mergeCell ref="FOC3:FOF3"/>
    <mergeCell ref="FOG3:FOJ3"/>
    <mergeCell ref="FOK3:FON3"/>
    <mergeCell ref="FOO3:FOR3"/>
    <mergeCell ref="FMW3:FMZ3"/>
    <mergeCell ref="FNA3:FND3"/>
    <mergeCell ref="FNE3:FNH3"/>
    <mergeCell ref="FNI3:FNL3"/>
    <mergeCell ref="FNM3:FNP3"/>
    <mergeCell ref="FNQ3:FNT3"/>
    <mergeCell ref="FLY3:FMB3"/>
    <mergeCell ref="FMC3:FMF3"/>
    <mergeCell ref="FMG3:FMJ3"/>
    <mergeCell ref="FMK3:FMN3"/>
    <mergeCell ref="FMO3:FMR3"/>
    <mergeCell ref="FMS3:FMV3"/>
    <mergeCell ref="FLA3:FLD3"/>
    <mergeCell ref="FLE3:FLH3"/>
    <mergeCell ref="FLI3:FLL3"/>
    <mergeCell ref="FLM3:FLP3"/>
    <mergeCell ref="FLQ3:FLT3"/>
    <mergeCell ref="FLU3:FLX3"/>
    <mergeCell ref="FKC3:FKF3"/>
    <mergeCell ref="FKG3:FKJ3"/>
    <mergeCell ref="FKK3:FKN3"/>
    <mergeCell ref="FKO3:FKR3"/>
    <mergeCell ref="FKS3:FKV3"/>
    <mergeCell ref="FKW3:FKZ3"/>
    <mergeCell ref="FJE3:FJH3"/>
    <mergeCell ref="FJI3:FJL3"/>
    <mergeCell ref="FJM3:FJP3"/>
    <mergeCell ref="FJQ3:FJT3"/>
    <mergeCell ref="FJU3:FJX3"/>
    <mergeCell ref="FJY3:FKB3"/>
    <mergeCell ref="FIG3:FIJ3"/>
    <mergeCell ref="FIK3:FIN3"/>
    <mergeCell ref="FIO3:FIR3"/>
    <mergeCell ref="FIS3:FIV3"/>
    <mergeCell ref="FIW3:FIZ3"/>
    <mergeCell ref="FJA3:FJD3"/>
    <mergeCell ref="FHI3:FHL3"/>
    <mergeCell ref="FHM3:FHP3"/>
    <mergeCell ref="FHQ3:FHT3"/>
    <mergeCell ref="FHU3:FHX3"/>
    <mergeCell ref="FHY3:FIB3"/>
    <mergeCell ref="FIC3:FIF3"/>
    <mergeCell ref="FGK3:FGN3"/>
    <mergeCell ref="FGO3:FGR3"/>
    <mergeCell ref="FGS3:FGV3"/>
    <mergeCell ref="FGW3:FGZ3"/>
    <mergeCell ref="FHA3:FHD3"/>
    <mergeCell ref="FHE3:FHH3"/>
    <mergeCell ref="FFM3:FFP3"/>
    <mergeCell ref="FFQ3:FFT3"/>
    <mergeCell ref="FFU3:FFX3"/>
    <mergeCell ref="FFY3:FGB3"/>
    <mergeCell ref="FGC3:FGF3"/>
    <mergeCell ref="FGG3:FGJ3"/>
    <mergeCell ref="FEO3:FER3"/>
    <mergeCell ref="FES3:FEV3"/>
    <mergeCell ref="FEW3:FEZ3"/>
    <mergeCell ref="FFA3:FFD3"/>
    <mergeCell ref="FFE3:FFH3"/>
    <mergeCell ref="FFI3:FFL3"/>
    <mergeCell ref="FDQ3:FDT3"/>
    <mergeCell ref="FDU3:FDX3"/>
    <mergeCell ref="FDY3:FEB3"/>
    <mergeCell ref="FEC3:FEF3"/>
    <mergeCell ref="FEG3:FEJ3"/>
    <mergeCell ref="FEK3:FEN3"/>
    <mergeCell ref="FCS3:FCV3"/>
    <mergeCell ref="FCW3:FCZ3"/>
    <mergeCell ref="FDA3:FDD3"/>
    <mergeCell ref="FDE3:FDH3"/>
    <mergeCell ref="FDI3:FDL3"/>
    <mergeCell ref="FDM3:FDP3"/>
    <mergeCell ref="FBU3:FBX3"/>
    <mergeCell ref="FBY3:FCB3"/>
    <mergeCell ref="FCC3:FCF3"/>
    <mergeCell ref="FCG3:FCJ3"/>
    <mergeCell ref="FCK3:FCN3"/>
    <mergeCell ref="FCO3:FCR3"/>
    <mergeCell ref="FAW3:FAZ3"/>
    <mergeCell ref="FBA3:FBD3"/>
    <mergeCell ref="FBE3:FBH3"/>
    <mergeCell ref="FBI3:FBL3"/>
    <mergeCell ref="FBM3:FBP3"/>
    <mergeCell ref="FBQ3:FBT3"/>
    <mergeCell ref="EZY3:FAB3"/>
    <mergeCell ref="FAC3:FAF3"/>
    <mergeCell ref="FAG3:FAJ3"/>
    <mergeCell ref="FAK3:FAN3"/>
    <mergeCell ref="FAO3:FAR3"/>
    <mergeCell ref="FAS3:FAV3"/>
    <mergeCell ref="EZA3:EZD3"/>
    <mergeCell ref="EZE3:EZH3"/>
    <mergeCell ref="EZI3:EZL3"/>
    <mergeCell ref="EZM3:EZP3"/>
    <mergeCell ref="EZQ3:EZT3"/>
    <mergeCell ref="EZU3:EZX3"/>
    <mergeCell ref="EYC3:EYF3"/>
    <mergeCell ref="EYG3:EYJ3"/>
    <mergeCell ref="EYK3:EYN3"/>
    <mergeCell ref="EYO3:EYR3"/>
    <mergeCell ref="EYS3:EYV3"/>
    <mergeCell ref="EYW3:EYZ3"/>
    <mergeCell ref="EXE3:EXH3"/>
    <mergeCell ref="EXI3:EXL3"/>
    <mergeCell ref="EXM3:EXP3"/>
    <mergeCell ref="EXQ3:EXT3"/>
    <mergeCell ref="EXU3:EXX3"/>
    <mergeCell ref="EXY3:EYB3"/>
    <mergeCell ref="EWG3:EWJ3"/>
    <mergeCell ref="EWK3:EWN3"/>
    <mergeCell ref="EWO3:EWR3"/>
    <mergeCell ref="EWS3:EWV3"/>
    <mergeCell ref="EWW3:EWZ3"/>
    <mergeCell ref="EXA3:EXD3"/>
    <mergeCell ref="EVI3:EVL3"/>
    <mergeCell ref="EVM3:EVP3"/>
    <mergeCell ref="EVQ3:EVT3"/>
    <mergeCell ref="EVU3:EVX3"/>
    <mergeCell ref="EVY3:EWB3"/>
    <mergeCell ref="EWC3:EWF3"/>
    <mergeCell ref="EUK3:EUN3"/>
    <mergeCell ref="EUO3:EUR3"/>
    <mergeCell ref="EUS3:EUV3"/>
    <mergeCell ref="EUW3:EUZ3"/>
    <mergeCell ref="EVA3:EVD3"/>
    <mergeCell ref="EVE3:EVH3"/>
    <mergeCell ref="ETM3:ETP3"/>
    <mergeCell ref="ETQ3:ETT3"/>
    <mergeCell ref="ETU3:ETX3"/>
    <mergeCell ref="ETY3:EUB3"/>
    <mergeCell ref="EUC3:EUF3"/>
    <mergeCell ref="EUG3:EUJ3"/>
    <mergeCell ref="ESO3:ESR3"/>
    <mergeCell ref="ESS3:ESV3"/>
    <mergeCell ref="ESW3:ESZ3"/>
    <mergeCell ref="ETA3:ETD3"/>
    <mergeCell ref="ETE3:ETH3"/>
    <mergeCell ref="ETI3:ETL3"/>
    <mergeCell ref="ERQ3:ERT3"/>
    <mergeCell ref="ERU3:ERX3"/>
    <mergeCell ref="ERY3:ESB3"/>
    <mergeCell ref="ESC3:ESF3"/>
    <mergeCell ref="ESG3:ESJ3"/>
    <mergeCell ref="ESK3:ESN3"/>
    <mergeCell ref="EQS3:EQV3"/>
    <mergeCell ref="EQW3:EQZ3"/>
    <mergeCell ref="ERA3:ERD3"/>
    <mergeCell ref="ERE3:ERH3"/>
    <mergeCell ref="ERI3:ERL3"/>
    <mergeCell ref="ERM3:ERP3"/>
    <mergeCell ref="EPU3:EPX3"/>
    <mergeCell ref="EPY3:EQB3"/>
    <mergeCell ref="EQC3:EQF3"/>
    <mergeCell ref="EQG3:EQJ3"/>
    <mergeCell ref="EQK3:EQN3"/>
    <mergeCell ref="EQO3:EQR3"/>
    <mergeCell ref="EOW3:EOZ3"/>
    <mergeCell ref="EPA3:EPD3"/>
    <mergeCell ref="EPE3:EPH3"/>
    <mergeCell ref="EPI3:EPL3"/>
    <mergeCell ref="EPM3:EPP3"/>
    <mergeCell ref="EPQ3:EPT3"/>
    <mergeCell ref="ENY3:EOB3"/>
    <mergeCell ref="EOC3:EOF3"/>
    <mergeCell ref="EOG3:EOJ3"/>
    <mergeCell ref="EOK3:EON3"/>
    <mergeCell ref="EOO3:EOR3"/>
    <mergeCell ref="EOS3:EOV3"/>
    <mergeCell ref="ENA3:END3"/>
    <mergeCell ref="ENE3:ENH3"/>
    <mergeCell ref="ENI3:ENL3"/>
    <mergeCell ref="ENM3:ENP3"/>
    <mergeCell ref="ENQ3:ENT3"/>
    <mergeCell ref="ENU3:ENX3"/>
    <mergeCell ref="EMC3:EMF3"/>
    <mergeCell ref="EMG3:EMJ3"/>
    <mergeCell ref="EMK3:EMN3"/>
    <mergeCell ref="EMO3:EMR3"/>
    <mergeCell ref="EMS3:EMV3"/>
    <mergeCell ref="EMW3:EMZ3"/>
    <mergeCell ref="ELE3:ELH3"/>
    <mergeCell ref="ELI3:ELL3"/>
    <mergeCell ref="ELM3:ELP3"/>
    <mergeCell ref="ELQ3:ELT3"/>
    <mergeCell ref="ELU3:ELX3"/>
    <mergeCell ref="ELY3:EMB3"/>
    <mergeCell ref="EKG3:EKJ3"/>
    <mergeCell ref="EKK3:EKN3"/>
    <mergeCell ref="EKO3:EKR3"/>
    <mergeCell ref="EKS3:EKV3"/>
    <mergeCell ref="EKW3:EKZ3"/>
    <mergeCell ref="ELA3:ELD3"/>
    <mergeCell ref="EJI3:EJL3"/>
    <mergeCell ref="EJM3:EJP3"/>
    <mergeCell ref="EJQ3:EJT3"/>
    <mergeCell ref="EJU3:EJX3"/>
    <mergeCell ref="EJY3:EKB3"/>
    <mergeCell ref="EKC3:EKF3"/>
    <mergeCell ref="EIK3:EIN3"/>
    <mergeCell ref="EIO3:EIR3"/>
    <mergeCell ref="EIS3:EIV3"/>
    <mergeCell ref="EIW3:EIZ3"/>
    <mergeCell ref="EJA3:EJD3"/>
    <mergeCell ref="EJE3:EJH3"/>
    <mergeCell ref="EHM3:EHP3"/>
    <mergeCell ref="EHQ3:EHT3"/>
    <mergeCell ref="EHU3:EHX3"/>
    <mergeCell ref="EHY3:EIB3"/>
    <mergeCell ref="EIC3:EIF3"/>
    <mergeCell ref="EIG3:EIJ3"/>
    <mergeCell ref="EGO3:EGR3"/>
    <mergeCell ref="EGS3:EGV3"/>
    <mergeCell ref="EGW3:EGZ3"/>
    <mergeCell ref="EHA3:EHD3"/>
    <mergeCell ref="EHE3:EHH3"/>
    <mergeCell ref="EHI3:EHL3"/>
    <mergeCell ref="EFQ3:EFT3"/>
    <mergeCell ref="EFU3:EFX3"/>
    <mergeCell ref="EFY3:EGB3"/>
    <mergeCell ref="EGC3:EGF3"/>
    <mergeCell ref="EGG3:EGJ3"/>
    <mergeCell ref="EGK3:EGN3"/>
    <mergeCell ref="EES3:EEV3"/>
    <mergeCell ref="EEW3:EEZ3"/>
    <mergeCell ref="EFA3:EFD3"/>
    <mergeCell ref="EFE3:EFH3"/>
    <mergeCell ref="EFI3:EFL3"/>
    <mergeCell ref="EFM3:EFP3"/>
    <mergeCell ref="EDU3:EDX3"/>
    <mergeCell ref="EDY3:EEB3"/>
    <mergeCell ref="EEC3:EEF3"/>
    <mergeCell ref="EEG3:EEJ3"/>
    <mergeCell ref="EEK3:EEN3"/>
    <mergeCell ref="EEO3:EER3"/>
    <mergeCell ref="ECW3:ECZ3"/>
    <mergeCell ref="EDA3:EDD3"/>
    <mergeCell ref="EDE3:EDH3"/>
    <mergeCell ref="EDI3:EDL3"/>
    <mergeCell ref="EDM3:EDP3"/>
    <mergeCell ref="EDQ3:EDT3"/>
    <mergeCell ref="EBY3:ECB3"/>
    <mergeCell ref="ECC3:ECF3"/>
    <mergeCell ref="ECG3:ECJ3"/>
    <mergeCell ref="ECK3:ECN3"/>
    <mergeCell ref="ECO3:ECR3"/>
    <mergeCell ref="ECS3:ECV3"/>
    <mergeCell ref="EBA3:EBD3"/>
    <mergeCell ref="EBE3:EBH3"/>
    <mergeCell ref="EBI3:EBL3"/>
    <mergeCell ref="EBM3:EBP3"/>
    <mergeCell ref="EBQ3:EBT3"/>
    <mergeCell ref="EBU3:EBX3"/>
    <mergeCell ref="EAC3:EAF3"/>
    <mergeCell ref="EAG3:EAJ3"/>
    <mergeCell ref="EAK3:EAN3"/>
    <mergeCell ref="EAO3:EAR3"/>
    <mergeCell ref="EAS3:EAV3"/>
    <mergeCell ref="EAW3:EAZ3"/>
    <mergeCell ref="DZE3:DZH3"/>
    <mergeCell ref="DZI3:DZL3"/>
    <mergeCell ref="DZM3:DZP3"/>
    <mergeCell ref="DZQ3:DZT3"/>
    <mergeCell ref="DZU3:DZX3"/>
    <mergeCell ref="DZY3:EAB3"/>
    <mergeCell ref="DYG3:DYJ3"/>
    <mergeCell ref="DYK3:DYN3"/>
    <mergeCell ref="DYO3:DYR3"/>
    <mergeCell ref="DYS3:DYV3"/>
    <mergeCell ref="DYW3:DYZ3"/>
    <mergeCell ref="DZA3:DZD3"/>
    <mergeCell ref="DXI3:DXL3"/>
    <mergeCell ref="DXM3:DXP3"/>
    <mergeCell ref="DXQ3:DXT3"/>
    <mergeCell ref="DXU3:DXX3"/>
    <mergeCell ref="DXY3:DYB3"/>
    <mergeCell ref="DYC3:DYF3"/>
    <mergeCell ref="DWK3:DWN3"/>
    <mergeCell ref="DWO3:DWR3"/>
    <mergeCell ref="DWS3:DWV3"/>
    <mergeCell ref="DWW3:DWZ3"/>
    <mergeCell ref="DXA3:DXD3"/>
    <mergeCell ref="DXE3:DXH3"/>
    <mergeCell ref="DVM3:DVP3"/>
    <mergeCell ref="DVQ3:DVT3"/>
    <mergeCell ref="DVU3:DVX3"/>
    <mergeCell ref="DVY3:DWB3"/>
    <mergeCell ref="DWC3:DWF3"/>
    <mergeCell ref="DWG3:DWJ3"/>
    <mergeCell ref="DUO3:DUR3"/>
    <mergeCell ref="DUS3:DUV3"/>
    <mergeCell ref="DUW3:DUZ3"/>
    <mergeCell ref="DVA3:DVD3"/>
    <mergeCell ref="DVE3:DVH3"/>
    <mergeCell ref="DVI3:DVL3"/>
    <mergeCell ref="DTQ3:DTT3"/>
    <mergeCell ref="DTU3:DTX3"/>
    <mergeCell ref="DTY3:DUB3"/>
    <mergeCell ref="DUC3:DUF3"/>
    <mergeCell ref="DUG3:DUJ3"/>
    <mergeCell ref="DUK3:DUN3"/>
    <mergeCell ref="DSS3:DSV3"/>
    <mergeCell ref="DSW3:DSZ3"/>
    <mergeCell ref="DTA3:DTD3"/>
    <mergeCell ref="DTE3:DTH3"/>
    <mergeCell ref="DTI3:DTL3"/>
    <mergeCell ref="DTM3:DTP3"/>
    <mergeCell ref="DRU3:DRX3"/>
    <mergeCell ref="DRY3:DSB3"/>
    <mergeCell ref="DSC3:DSF3"/>
    <mergeCell ref="DSG3:DSJ3"/>
    <mergeCell ref="DSK3:DSN3"/>
    <mergeCell ref="DSO3:DSR3"/>
    <mergeCell ref="DQW3:DQZ3"/>
    <mergeCell ref="DRA3:DRD3"/>
    <mergeCell ref="DRE3:DRH3"/>
    <mergeCell ref="DRI3:DRL3"/>
    <mergeCell ref="DRM3:DRP3"/>
    <mergeCell ref="DRQ3:DRT3"/>
    <mergeCell ref="DPY3:DQB3"/>
    <mergeCell ref="DQC3:DQF3"/>
    <mergeCell ref="DQG3:DQJ3"/>
    <mergeCell ref="DQK3:DQN3"/>
    <mergeCell ref="DQO3:DQR3"/>
    <mergeCell ref="DQS3:DQV3"/>
    <mergeCell ref="DPA3:DPD3"/>
    <mergeCell ref="DPE3:DPH3"/>
    <mergeCell ref="DPI3:DPL3"/>
    <mergeCell ref="DPM3:DPP3"/>
    <mergeCell ref="DPQ3:DPT3"/>
    <mergeCell ref="DPU3:DPX3"/>
    <mergeCell ref="DOC3:DOF3"/>
    <mergeCell ref="DOG3:DOJ3"/>
    <mergeCell ref="DOK3:DON3"/>
    <mergeCell ref="DOO3:DOR3"/>
    <mergeCell ref="DOS3:DOV3"/>
    <mergeCell ref="DOW3:DOZ3"/>
    <mergeCell ref="DNE3:DNH3"/>
    <mergeCell ref="DNI3:DNL3"/>
    <mergeCell ref="DNM3:DNP3"/>
    <mergeCell ref="DNQ3:DNT3"/>
    <mergeCell ref="DNU3:DNX3"/>
    <mergeCell ref="DNY3:DOB3"/>
    <mergeCell ref="DMG3:DMJ3"/>
    <mergeCell ref="DMK3:DMN3"/>
    <mergeCell ref="DMO3:DMR3"/>
    <mergeCell ref="DMS3:DMV3"/>
    <mergeCell ref="DMW3:DMZ3"/>
    <mergeCell ref="DNA3:DND3"/>
    <mergeCell ref="DLI3:DLL3"/>
    <mergeCell ref="DLM3:DLP3"/>
    <mergeCell ref="DLQ3:DLT3"/>
    <mergeCell ref="DLU3:DLX3"/>
    <mergeCell ref="DLY3:DMB3"/>
    <mergeCell ref="DMC3:DMF3"/>
    <mergeCell ref="DKK3:DKN3"/>
    <mergeCell ref="DKO3:DKR3"/>
    <mergeCell ref="DKS3:DKV3"/>
    <mergeCell ref="DKW3:DKZ3"/>
    <mergeCell ref="DLA3:DLD3"/>
    <mergeCell ref="DLE3:DLH3"/>
    <mergeCell ref="DJM3:DJP3"/>
    <mergeCell ref="DJQ3:DJT3"/>
    <mergeCell ref="DJU3:DJX3"/>
    <mergeCell ref="DJY3:DKB3"/>
    <mergeCell ref="DKC3:DKF3"/>
    <mergeCell ref="DKG3:DKJ3"/>
    <mergeCell ref="DIO3:DIR3"/>
    <mergeCell ref="DIS3:DIV3"/>
    <mergeCell ref="DIW3:DIZ3"/>
    <mergeCell ref="DJA3:DJD3"/>
    <mergeCell ref="DJE3:DJH3"/>
    <mergeCell ref="DJI3:DJL3"/>
    <mergeCell ref="DHQ3:DHT3"/>
    <mergeCell ref="DHU3:DHX3"/>
    <mergeCell ref="DHY3:DIB3"/>
    <mergeCell ref="DIC3:DIF3"/>
    <mergeCell ref="DIG3:DIJ3"/>
    <mergeCell ref="DIK3:DIN3"/>
    <mergeCell ref="DGS3:DGV3"/>
    <mergeCell ref="DGW3:DGZ3"/>
    <mergeCell ref="DHA3:DHD3"/>
    <mergeCell ref="DHE3:DHH3"/>
    <mergeCell ref="DHI3:DHL3"/>
    <mergeCell ref="DHM3:DHP3"/>
    <mergeCell ref="DFU3:DFX3"/>
    <mergeCell ref="DFY3:DGB3"/>
    <mergeCell ref="DGC3:DGF3"/>
    <mergeCell ref="DGG3:DGJ3"/>
    <mergeCell ref="DGK3:DGN3"/>
    <mergeCell ref="DGO3:DGR3"/>
    <mergeCell ref="DEW3:DEZ3"/>
    <mergeCell ref="DFA3:DFD3"/>
    <mergeCell ref="DFE3:DFH3"/>
    <mergeCell ref="DFI3:DFL3"/>
    <mergeCell ref="DFM3:DFP3"/>
    <mergeCell ref="DFQ3:DFT3"/>
    <mergeCell ref="DDY3:DEB3"/>
    <mergeCell ref="DEC3:DEF3"/>
    <mergeCell ref="DEG3:DEJ3"/>
    <mergeCell ref="DEK3:DEN3"/>
    <mergeCell ref="DEO3:DER3"/>
    <mergeCell ref="DES3:DEV3"/>
    <mergeCell ref="DDA3:DDD3"/>
    <mergeCell ref="DDE3:DDH3"/>
    <mergeCell ref="DDI3:DDL3"/>
    <mergeCell ref="DDM3:DDP3"/>
    <mergeCell ref="DDQ3:DDT3"/>
    <mergeCell ref="DDU3:DDX3"/>
    <mergeCell ref="DCC3:DCF3"/>
    <mergeCell ref="DCG3:DCJ3"/>
    <mergeCell ref="DCK3:DCN3"/>
    <mergeCell ref="DCO3:DCR3"/>
    <mergeCell ref="DCS3:DCV3"/>
    <mergeCell ref="DCW3:DCZ3"/>
    <mergeCell ref="DBE3:DBH3"/>
    <mergeCell ref="DBI3:DBL3"/>
    <mergeCell ref="DBM3:DBP3"/>
    <mergeCell ref="DBQ3:DBT3"/>
    <mergeCell ref="DBU3:DBX3"/>
    <mergeCell ref="DBY3:DCB3"/>
    <mergeCell ref="DAG3:DAJ3"/>
    <mergeCell ref="DAK3:DAN3"/>
    <mergeCell ref="DAO3:DAR3"/>
    <mergeCell ref="DAS3:DAV3"/>
    <mergeCell ref="DAW3:DAZ3"/>
    <mergeCell ref="DBA3:DBD3"/>
    <mergeCell ref="CZI3:CZL3"/>
    <mergeCell ref="CZM3:CZP3"/>
    <mergeCell ref="CZQ3:CZT3"/>
    <mergeCell ref="CZU3:CZX3"/>
    <mergeCell ref="CZY3:DAB3"/>
    <mergeCell ref="DAC3:DAF3"/>
    <mergeCell ref="CYK3:CYN3"/>
    <mergeCell ref="CYO3:CYR3"/>
    <mergeCell ref="CYS3:CYV3"/>
    <mergeCell ref="CYW3:CYZ3"/>
    <mergeCell ref="CZA3:CZD3"/>
    <mergeCell ref="CZE3:CZH3"/>
    <mergeCell ref="CXM3:CXP3"/>
    <mergeCell ref="CXQ3:CXT3"/>
    <mergeCell ref="CXU3:CXX3"/>
    <mergeCell ref="CXY3:CYB3"/>
    <mergeCell ref="CYC3:CYF3"/>
    <mergeCell ref="CYG3:CYJ3"/>
    <mergeCell ref="CWO3:CWR3"/>
    <mergeCell ref="CWS3:CWV3"/>
    <mergeCell ref="CWW3:CWZ3"/>
    <mergeCell ref="CXA3:CXD3"/>
    <mergeCell ref="CXE3:CXH3"/>
    <mergeCell ref="CXI3:CXL3"/>
    <mergeCell ref="CVQ3:CVT3"/>
    <mergeCell ref="CVU3:CVX3"/>
    <mergeCell ref="CVY3:CWB3"/>
    <mergeCell ref="CWC3:CWF3"/>
    <mergeCell ref="CWG3:CWJ3"/>
    <mergeCell ref="CWK3:CWN3"/>
    <mergeCell ref="CUS3:CUV3"/>
    <mergeCell ref="CUW3:CUZ3"/>
    <mergeCell ref="CVA3:CVD3"/>
    <mergeCell ref="CVE3:CVH3"/>
    <mergeCell ref="CVI3:CVL3"/>
    <mergeCell ref="CVM3:CVP3"/>
    <mergeCell ref="CTU3:CTX3"/>
    <mergeCell ref="CTY3:CUB3"/>
    <mergeCell ref="CUC3:CUF3"/>
    <mergeCell ref="CUG3:CUJ3"/>
    <mergeCell ref="CUK3:CUN3"/>
    <mergeCell ref="CUO3:CUR3"/>
    <mergeCell ref="CSW3:CSZ3"/>
    <mergeCell ref="CTA3:CTD3"/>
    <mergeCell ref="CTE3:CTH3"/>
    <mergeCell ref="CTI3:CTL3"/>
    <mergeCell ref="CTM3:CTP3"/>
    <mergeCell ref="CTQ3:CTT3"/>
    <mergeCell ref="CRY3:CSB3"/>
    <mergeCell ref="CSC3:CSF3"/>
    <mergeCell ref="CSG3:CSJ3"/>
    <mergeCell ref="CSK3:CSN3"/>
    <mergeCell ref="CSO3:CSR3"/>
    <mergeCell ref="CSS3:CSV3"/>
    <mergeCell ref="CRA3:CRD3"/>
    <mergeCell ref="CRE3:CRH3"/>
    <mergeCell ref="CRI3:CRL3"/>
    <mergeCell ref="CRM3:CRP3"/>
    <mergeCell ref="CRQ3:CRT3"/>
    <mergeCell ref="CRU3:CRX3"/>
    <mergeCell ref="CQC3:CQF3"/>
    <mergeCell ref="CQG3:CQJ3"/>
    <mergeCell ref="CQK3:CQN3"/>
    <mergeCell ref="CQO3:CQR3"/>
    <mergeCell ref="CQS3:CQV3"/>
    <mergeCell ref="CQW3:CQZ3"/>
    <mergeCell ref="CPE3:CPH3"/>
    <mergeCell ref="CPI3:CPL3"/>
    <mergeCell ref="CPM3:CPP3"/>
    <mergeCell ref="CPQ3:CPT3"/>
    <mergeCell ref="CPU3:CPX3"/>
    <mergeCell ref="CPY3:CQB3"/>
    <mergeCell ref="COG3:COJ3"/>
    <mergeCell ref="COK3:CON3"/>
    <mergeCell ref="COO3:COR3"/>
    <mergeCell ref="COS3:COV3"/>
    <mergeCell ref="COW3:COZ3"/>
    <mergeCell ref="CPA3:CPD3"/>
    <mergeCell ref="CNI3:CNL3"/>
    <mergeCell ref="CNM3:CNP3"/>
    <mergeCell ref="CNQ3:CNT3"/>
    <mergeCell ref="CNU3:CNX3"/>
    <mergeCell ref="CNY3:COB3"/>
    <mergeCell ref="COC3:COF3"/>
    <mergeCell ref="CMK3:CMN3"/>
    <mergeCell ref="CMO3:CMR3"/>
    <mergeCell ref="CMS3:CMV3"/>
    <mergeCell ref="CMW3:CMZ3"/>
    <mergeCell ref="CNA3:CND3"/>
    <mergeCell ref="CNE3:CNH3"/>
    <mergeCell ref="CLM3:CLP3"/>
    <mergeCell ref="CLQ3:CLT3"/>
    <mergeCell ref="CLU3:CLX3"/>
    <mergeCell ref="CLY3:CMB3"/>
    <mergeCell ref="CMC3:CMF3"/>
    <mergeCell ref="CMG3:CMJ3"/>
    <mergeCell ref="CKO3:CKR3"/>
    <mergeCell ref="CKS3:CKV3"/>
    <mergeCell ref="CKW3:CKZ3"/>
    <mergeCell ref="CLA3:CLD3"/>
    <mergeCell ref="CLE3:CLH3"/>
    <mergeCell ref="CLI3:CLL3"/>
    <mergeCell ref="CJQ3:CJT3"/>
    <mergeCell ref="CJU3:CJX3"/>
    <mergeCell ref="CJY3:CKB3"/>
    <mergeCell ref="CKC3:CKF3"/>
    <mergeCell ref="CKG3:CKJ3"/>
    <mergeCell ref="CKK3:CKN3"/>
    <mergeCell ref="CIS3:CIV3"/>
    <mergeCell ref="CIW3:CIZ3"/>
    <mergeCell ref="CJA3:CJD3"/>
    <mergeCell ref="CJE3:CJH3"/>
    <mergeCell ref="CJI3:CJL3"/>
    <mergeCell ref="CJM3:CJP3"/>
    <mergeCell ref="CHU3:CHX3"/>
    <mergeCell ref="CHY3:CIB3"/>
    <mergeCell ref="CIC3:CIF3"/>
    <mergeCell ref="CIG3:CIJ3"/>
    <mergeCell ref="CIK3:CIN3"/>
    <mergeCell ref="CIO3:CIR3"/>
    <mergeCell ref="CGW3:CGZ3"/>
    <mergeCell ref="CHA3:CHD3"/>
    <mergeCell ref="CHE3:CHH3"/>
    <mergeCell ref="CHI3:CHL3"/>
    <mergeCell ref="CHM3:CHP3"/>
    <mergeCell ref="CHQ3:CHT3"/>
    <mergeCell ref="CFY3:CGB3"/>
    <mergeCell ref="CGC3:CGF3"/>
    <mergeCell ref="CGG3:CGJ3"/>
    <mergeCell ref="CGK3:CGN3"/>
    <mergeCell ref="CGO3:CGR3"/>
    <mergeCell ref="CGS3:CGV3"/>
    <mergeCell ref="CFA3:CFD3"/>
    <mergeCell ref="CFE3:CFH3"/>
    <mergeCell ref="CFI3:CFL3"/>
    <mergeCell ref="CFM3:CFP3"/>
    <mergeCell ref="CFQ3:CFT3"/>
    <mergeCell ref="CFU3:CFX3"/>
    <mergeCell ref="CEC3:CEF3"/>
    <mergeCell ref="CEG3:CEJ3"/>
    <mergeCell ref="CEK3:CEN3"/>
    <mergeCell ref="CEO3:CER3"/>
    <mergeCell ref="CES3:CEV3"/>
    <mergeCell ref="CEW3:CEZ3"/>
    <mergeCell ref="CDE3:CDH3"/>
    <mergeCell ref="CDI3:CDL3"/>
    <mergeCell ref="CDM3:CDP3"/>
    <mergeCell ref="CDQ3:CDT3"/>
    <mergeCell ref="CDU3:CDX3"/>
    <mergeCell ref="CDY3:CEB3"/>
    <mergeCell ref="CCG3:CCJ3"/>
    <mergeCell ref="CCK3:CCN3"/>
    <mergeCell ref="CCO3:CCR3"/>
    <mergeCell ref="CCS3:CCV3"/>
    <mergeCell ref="CCW3:CCZ3"/>
    <mergeCell ref="CDA3:CDD3"/>
    <mergeCell ref="CBI3:CBL3"/>
    <mergeCell ref="CBM3:CBP3"/>
    <mergeCell ref="CBQ3:CBT3"/>
    <mergeCell ref="CBU3:CBX3"/>
    <mergeCell ref="CBY3:CCB3"/>
    <mergeCell ref="CCC3:CCF3"/>
    <mergeCell ref="CAK3:CAN3"/>
    <mergeCell ref="CAO3:CAR3"/>
    <mergeCell ref="CAS3:CAV3"/>
    <mergeCell ref="CAW3:CAZ3"/>
    <mergeCell ref="CBA3:CBD3"/>
    <mergeCell ref="CBE3:CBH3"/>
    <mergeCell ref="BZM3:BZP3"/>
    <mergeCell ref="BZQ3:BZT3"/>
    <mergeCell ref="BZU3:BZX3"/>
    <mergeCell ref="BZY3:CAB3"/>
    <mergeCell ref="CAC3:CAF3"/>
    <mergeCell ref="CAG3:CAJ3"/>
    <mergeCell ref="BYO3:BYR3"/>
    <mergeCell ref="BYS3:BYV3"/>
    <mergeCell ref="BYW3:BYZ3"/>
    <mergeCell ref="BZA3:BZD3"/>
    <mergeCell ref="BZE3:BZH3"/>
    <mergeCell ref="BZI3:BZL3"/>
    <mergeCell ref="BXQ3:BXT3"/>
    <mergeCell ref="BXU3:BXX3"/>
    <mergeCell ref="BXY3:BYB3"/>
    <mergeCell ref="BYC3:BYF3"/>
    <mergeCell ref="BYG3:BYJ3"/>
    <mergeCell ref="BYK3:BYN3"/>
    <mergeCell ref="BWS3:BWV3"/>
    <mergeCell ref="BWW3:BWZ3"/>
    <mergeCell ref="BXA3:BXD3"/>
    <mergeCell ref="BXE3:BXH3"/>
    <mergeCell ref="BXI3:BXL3"/>
    <mergeCell ref="BXM3:BXP3"/>
    <mergeCell ref="BVU3:BVX3"/>
    <mergeCell ref="BVY3:BWB3"/>
    <mergeCell ref="BWC3:BWF3"/>
    <mergeCell ref="BWG3:BWJ3"/>
    <mergeCell ref="BWK3:BWN3"/>
    <mergeCell ref="BWO3:BWR3"/>
    <mergeCell ref="BUW3:BUZ3"/>
    <mergeCell ref="BVA3:BVD3"/>
    <mergeCell ref="BVE3:BVH3"/>
    <mergeCell ref="BVI3:BVL3"/>
    <mergeCell ref="BVM3:BVP3"/>
    <mergeCell ref="BVQ3:BVT3"/>
    <mergeCell ref="BTY3:BUB3"/>
    <mergeCell ref="BUC3:BUF3"/>
    <mergeCell ref="BUG3:BUJ3"/>
    <mergeCell ref="BUK3:BUN3"/>
    <mergeCell ref="BUO3:BUR3"/>
    <mergeCell ref="BUS3:BUV3"/>
    <mergeCell ref="BTA3:BTD3"/>
    <mergeCell ref="BTE3:BTH3"/>
    <mergeCell ref="BTI3:BTL3"/>
    <mergeCell ref="BTM3:BTP3"/>
    <mergeCell ref="BTQ3:BTT3"/>
    <mergeCell ref="BTU3:BTX3"/>
    <mergeCell ref="BSC3:BSF3"/>
    <mergeCell ref="BSG3:BSJ3"/>
    <mergeCell ref="BSK3:BSN3"/>
    <mergeCell ref="BSO3:BSR3"/>
    <mergeCell ref="BSS3:BSV3"/>
    <mergeCell ref="BSW3:BSZ3"/>
    <mergeCell ref="BRE3:BRH3"/>
    <mergeCell ref="BRI3:BRL3"/>
    <mergeCell ref="BRM3:BRP3"/>
    <mergeCell ref="BRQ3:BRT3"/>
    <mergeCell ref="BRU3:BRX3"/>
    <mergeCell ref="BRY3:BSB3"/>
    <mergeCell ref="BQG3:BQJ3"/>
    <mergeCell ref="BQK3:BQN3"/>
    <mergeCell ref="BQO3:BQR3"/>
    <mergeCell ref="BQS3:BQV3"/>
    <mergeCell ref="BQW3:BQZ3"/>
    <mergeCell ref="BRA3:BRD3"/>
    <mergeCell ref="BPI3:BPL3"/>
    <mergeCell ref="BPM3:BPP3"/>
    <mergeCell ref="BPQ3:BPT3"/>
    <mergeCell ref="BPU3:BPX3"/>
    <mergeCell ref="BPY3:BQB3"/>
    <mergeCell ref="BQC3:BQF3"/>
    <mergeCell ref="BOK3:BON3"/>
    <mergeCell ref="BOO3:BOR3"/>
    <mergeCell ref="BOS3:BOV3"/>
    <mergeCell ref="BOW3:BOZ3"/>
    <mergeCell ref="BPA3:BPD3"/>
    <mergeCell ref="BPE3:BPH3"/>
    <mergeCell ref="BNM3:BNP3"/>
    <mergeCell ref="BNQ3:BNT3"/>
    <mergeCell ref="BNU3:BNX3"/>
    <mergeCell ref="BNY3:BOB3"/>
    <mergeCell ref="BOC3:BOF3"/>
    <mergeCell ref="BOG3:BOJ3"/>
    <mergeCell ref="BMO3:BMR3"/>
    <mergeCell ref="BMS3:BMV3"/>
    <mergeCell ref="BMW3:BMZ3"/>
    <mergeCell ref="BNA3:BND3"/>
    <mergeCell ref="BNE3:BNH3"/>
    <mergeCell ref="BNI3:BNL3"/>
    <mergeCell ref="BLQ3:BLT3"/>
    <mergeCell ref="BLU3:BLX3"/>
    <mergeCell ref="BLY3:BMB3"/>
    <mergeCell ref="BMC3:BMF3"/>
    <mergeCell ref="BMG3:BMJ3"/>
    <mergeCell ref="BMK3:BMN3"/>
    <mergeCell ref="BKS3:BKV3"/>
    <mergeCell ref="BKW3:BKZ3"/>
    <mergeCell ref="BLA3:BLD3"/>
    <mergeCell ref="BLE3:BLH3"/>
    <mergeCell ref="BLI3:BLL3"/>
    <mergeCell ref="BLM3:BLP3"/>
    <mergeCell ref="BJU3:BJX3"/>
    <mergeCell ref="BJY3:BKB3"/>
    <mergeCell ref="BKC3:BKF3"/>
    <mergeCell ref="BKG3:BKJ3"/>
    <mergeCell ref="BKK3:BKN3"/>
    <mergeCell ref="BKO3:BKR3"/>
    <mergeCell ref="BIW3:BIZ3"/>
    <mergeCell ref="BJA3:BJD3"/>
    <mergeCell ref="BJE3:BJH3"/>
    <mergeCell ref="BJI3:BJL3"/>
    <mergeCell ref="BJM3:BJP3"/>
    <mergeCell ref="BJQ3:BJT3"/>
    <mergeCell ref="BHY3:BIB3"/>
    <mergeCell ref="BIC3:BIF3"/>
    <mergeCell ref="BIG3:BIJ3"/>
    <mergeCell ref="BIK3:BIN3"/>
    <mergeCell ref="BIO3:BIR3"/>
    <mergeCell ref="BIS3:BIV3"/>
    <mergeCell ref="BHA3:BHD3"/>
    <mergeCell ref="BHE3:BHH3"/>
    <mergeCell ref="BHI3:BHL3"/>
    <mergeCell ref="BHM3:BHP3"/>
    <mergeCell ref="BHQ3:BHT3"/>
    <mergeCell ref="BHU3:BHX3"/>
    <mergeCell ref="BGC3:BGF3"/>
    <mergeCell ref="BGG3:BGJ3"/>
    <mergeCell ref="BGK3:BGN3"/>
    <mergeCell ref="BGO3:BGR3"/>
    <mergeCell ref="BGS3:BGV3"/>
    <mergeCell ref="BGW3:BGZ3"/>
    <mergeCell ref="BFE3:BFH3"/>
    <mergeCell ref="BFI3:BFL3"/>
    <mergeCell ref="BFM3:BFP3"/>
    <mergeCell ref="BFQ3:BFT3"/>
    <mergeCell ref="BFU3:BFX3"/>
    <mergeCell ref="BFY3:BGB3"/>
    <mergeCell ref="BEG3:BEJ3"/>
    <mergeCell ref="BEK3:BEN3"/>
    <mergeCell ref="BEO3:BER3"/>
    <mergeCell ref="BES3:BEV3"/>
    <mergeCell ref="BEW3:BEZ3"/>
    <mergeCell ref="BFA3:BFD3"/>
    <mergeCell ref="BDI3:BDL3"/>
    <mergeCell ref="BDM3:BDP3"/>
    <mergeCell ref="BDQ3:BDT3"/>
    <mergeCell ref="BDU3:BDX3"/>
    <mergeCell ref="BDY3:BEB3"/>
    <mergeCell ref="BEC3:BEF3"/>
    <mergeCell ref="BCK3:BCN3"/>
    <mergeCell ref="BCO3:BCR3"/>
    <mergeCell ref="BCS3:BCV3"/>
    <mergeCell ref="BCW3:BCZ3"/>
    <mergeCell ref="BDA3:BDD3"/>
    <mergeCell ref="BDE3:BDH3"/>
    <mergeCell ref="BBM3:BBP3"/>
    <mergeCell ref="BBQ3:BBT3"/>
    <mergeCell ref="BBU3:BBX3"/>
    <mergeCell ref="BBY3:BCB3"/>
    <mergeCell ref="BCC3:BCF3"/>
    <mergeCell ref="BCG3:BCJ3"/>
    <mergeCell ref="BAO3:BAR3"/>
    <mergeCell ref="BAS3:BAV3"/>
    <mergeCell ref="BAW3:BAZ3"/>
    <mergeCell ref="BBA3:BBD3"/>
    <mergeCell ref="BBE3:BBH3"/>
    <mergeCell ref="BBI3:BBL3"/>
    <mergeCell ref="AZQ3:AZT3"/>
    <mergeCell ref="AZU3:AZX3"/>
    <mergeCell ref="AZY3:BAB3"/>
    <mergeCell ref="BAC3:BAF3"/>
    <mergeCell ref="BAG3:BAJ3"/>
    <mergeCell ref="BAK3:BAN3"/>
    <mergeCell ref="AYS3:AYV3"/>
    <mergeCell ref="AYW3:AYZ3"/>
    <mergeCell ref="AZA3:AZD3"/>
    <mergeCell ref="AZE3:AZH3"/>
    <mergeCell ref="AZI3:AZL3"/>
    <mergeCell ref="AZM3:AZP3"/>
    <mergeCell ref="AXU3:AXX3"/>
    <mergeCell ref="AXY3:AYB3"/>
    <mergeCell ref="AYC3:AYF3"/>
    <mergeCell ref="AYG3:AYJ3"/>
    <mergeCell ref="AYK3:AYN3"/>
    <mergeCell ref="AYO3:AYR3"/>
    <mergeCell ref="AWW3:AWZ3"/>
    <mergeCell ref="AXA3:AXD3"/>
    <mergeCell ref="AXE3:AXH3"/>
    <mergeCell ref="AXI3:AXL3"/>
    <mergeCell ref="AXM3:AXP3"/>
    <mergeCell ref="AXQ3:AXT3"/>
    <mergeCell ref="AVY3:AWB3"/>
    <mergeCell ref="AWC3:AWF3"/>
    <mergeCell ref="AWG3:AWJ3"/>
    <mergeCell ref="AWK3:AWN3"/>
    <mergeCell ref="AWO3:AWR3"/>
    <mergeCell ref="AWS3:AWV3"/>
    <mergeCell ref="AVA3:AVD3"/>
    <mergeCell ref="AVE3:AVH3"/>
    <mergeCell ref="AVI3:AVL3"/>
    <mergeCell ref="AVM3:AVP3"/>
    <mergeCell ref="AVQ3:AVT3"/>
    <mergeCell ref="AVU3:AVX3"/>
    <mergeCell ref="AUC3:AUF3"/>
    <mergeCell ref="AUG3:AUJ3"/>
    <mergeCell ref="AUK3:AUN3"/>
    <mergeCell ref="AUO3:AUR3"/>
    <mergeCell ref="AUS3:AUV3"/>
    <mergeCell ref="AUW3:AUZ3"/>
    <mergeCell ref="ATE3:ATH3"/>
    <mergeCell ref="ATI3:ATL3"/>
    <mergeCell ref="ATM3:ATP3"/>
    <mergeCell ref="ATQ3:ATT3"/>
    <mergeCell ref="ATU3:ATX3"/>
    <mergeCell ref="ATY3:AUB3"/>
    <mergeCell ref="ASG3:ASJ3"/>
    <mergeCell ref="ASK3:ASN3"/>
    <mergeCell ref="ASO3:ASR3"/>
    <mergeCell ref="ASS3:ASV3"/>
    <mergeCell ref="ASW3:ASZ3"/>
    <mergeCell ref="ATA3:ATD3"/>
    <mergeCell ref="ARI3:ARL3"/>
    <mergeCell ref="ARM3:ARP3"/>
    <mergeCell ref="ARQ3:ART3"/>
    <mergeCell ref="ARU3:ARX3"/>
    <mergeCell ref="ARY3:ASB3"/>
    <mergeCell ref="ASC3:ASF3"/>
    <mergeCell ref="AQK3:AQN3"/>
    <mergeCell ref="AQO3:AQR3"/>
    <mergeCell ref="AQS3:AQV3"/>
    <mergeCell ref="AQW3:AQZ3"/>
    <mergeCell ref="ARA3:ARD3"/>
    <mergeCell ref="ARE3:ARH3"/>
    <mergeCell ref="APM3:APP3"/>
    <mergeCell ref="APQ3:APT3"/>
    <mergeCell ref="APU3:APX3"/>
    <mergeCell ref="APY3:AQB3"/>
    <mergeCell ref="AQC3:AQF3"/>
    <mergeCell ref="AQG3:AQJ3"/>
    <mergeCell ref="AOO3:AOR3"/>
    <mergeCell ref="AOS3:AOV3"/>
    <mergeCell ref="AOW3:AOZ3"/>
    <mergeCell ref="APA3:APD3"/>
    <mergeCell ref="APE3:APH3"/>
    <mergeCell ref="API3:APL3"/>
    <mergeCell ref="ANQ3:ANT3"/>
    <mergeCell ref="ANU3:ANX3"/>
    <mergeCell ref="ANY3:AOB3"/>
    <mergeCell ref="AOC3:AOF3"/>
    <mergeCell ref="AOG3:AOJ3"/>
    <mergeCell ref="AOK3:AON3"/>
    <mergeCell ref="AMS3:AMV3"/>
    <mergeCell ref="AMW3:AMZ3"/>
    <mergeCell ref="ANA3:AND3"/>
    <mergeCell ref="ANE3:ANH3"/>
    <mergeCell ref="ANI3:ANL3"/>
    <mergeCell ref="ANM3:ANP3"/>
    <mergeCell ref="ALU3:ALX3"/>
    <mergeCell ref="ALY3:AMB3"/>
    <mergeCell ref="AMC3:AMF3"/>
    <mergeCell ref="AMG3:AMJ3"/>
    <mergeCell ref="AMK3:AMN3"/>
    <mergeCell ref="AMO3:AMR3"/>
    <mergeCell ref="AKW3:AKZ3"/>
    <mergeCell ref="ALA3:ALD3"/>
    <mergeCell ref="ALE3:ALH3"/>
    <mergeCell ref="ALI3:ALL3"/>
    <mergeCell ref="ALM3:ALP3"/>
    <mergeCell ref="ALQ3:ALT3"/>
    <mergeCell ref="AJY3:AKB3"/>
    <mergeCell ref="AKC3:AKF3"/>
    <mergeCell ref="AKG3:AKJ3"/>
    <mergeCell ref="AKK3:AKN3"/>
    <mergeCell ref="AKO3:AKR3"/>
    <mergeCell ref="AKS3:AKV3"/>
    <mergeCell ref="AJA3:AJD3"/>
    <mergeCell ref="AJE3:AJH3"/>
    <mergeCell ref="AJI3:AJL3"/>
    <mergeCell ref="AJM3:AJP3"/>
    <mergeCell ref="AJQ3:AJT3"/>
    <mergeCell ref="AJU3:AJX3"/>
    <mergeCell ref="AIC3:AIF3"/>
    <mergeCell ref="AIG3:AIJ3"/>
    <mergeCell ref="AIK3:AIN3"/>
    <mergeCell ref="AIO3:AIR3"/>
    <mergeCell ref="AIS3:AIV3"/>
    <mergeCell ref="AIW3:AIZ3"/>
    <mergeCell ref="AHE3:AHH3"/>
    <mergeCell ref="AHI3:AHL3"/>
    <mergeCell ref="AHM3:AHP3"/>
    <mergeCell ref="AHQ3:AHT3"/>
    <mergeCell ref="AHU3:AHX3"/>
    <mergeCell ref="AHY3:AIB3"/>
    <mergeCell ref="AGG3:AGJ3"/>
    <mergeCell ref="AGK3:AGN3"/>
    <mergeCell ref="AGO3:AGR3"/>
    <mergeCell ref="AGS3:AGV3"/>
    <mergeCell ref="AGW3:AGZ3"/>
    <mergeCell ref="AHA3:AHD3"/>
    <mergeCell ref="AFI3:AFL3"/>
    <mergeCell ref="AFM3:AFP3"/>
    <mergeCell ref="AFQ3:AFT3"/>
    <mergeCell ref="AFU3:AFX3"/>
    <mergeCell ref="AFY3:AGB3"/>
    <mergeCell ref="AGC3:AGF3"/>
    <mergeCell ref="AEK3:AEN3"/>
    <mergeCell ref="AEO3:AER3"/>
    <mergeCell ref="AES3:AEV3"/>
    <mergeCell ref="AEW3:AEZ3"/>
    <mergeCell ref="AFA3:AFD3"/>
    <mergeCell ref="AFE3:AFH3"/>
    <mergeCell ref="ADM3:ADP3"/>
    <mergeCell ref="ADQ3:ADT3"/>
    <mergeCell ref="ADU3:ADX3"/>
    <mergeCell ref="ADY3:AEB3"/>
    <mergeCell ref="AEC3:AEF3"/>
    <mergeCell ref="AEG3:AEJ3"/>
    <mergeCell ref="ACO3:ACR3"/>
    <mergeCell ref="ACS3:ACV3"/>
    <mergeCell ref="ACW3:ACZ3"/>
    <mergeCell ref="ADA3:ADD3"/>
    <mergeCell ref="ADE3:ADH3"/>
    <mergeCell ref="ADI3:ADL3"/>
    <mergeCell ref="ABQ3:ABT3"/>
    <mergeCell ref="ABU3:ABX3"/>
    <mergeCell ref="ABY3:ACB3"/>
    <mergeCell ref="ACC3:ACF3"/>
    <mergeCell ref="ACG3:ACJ3"/>
    <mergeCell ref="ACK3:ACN3"/>
    <mergeCell ref="AAS3:AAV3"/>
    <mergeCell ref="AAW3:AAZ3"/>
    <mergeCell ref="ABA3:ABD3"/>
    <mergeCell ref="ABE3:ABH3"/>
    <mergeCell ref="ABI3:ABL3"/>
    <mergeCell ref="ABM3:ABP3"/>
    <mergeCell ref="ZU3:ZX3"/>
    <mergeCell ref="ZY3:AAB3"/>
    <mergeCell ref="AAC3:AAF3"/>
    <mergeCell ref="AAG3:AAJ3"/>
    <mergeCell ref="AAK3:AAN3"/>
    <mergeCell ref="AAO3:AAR3"/>
    <mergeCell ref="YW3:YZ3"/>
    <mergeCell ref="ZA3:ZD3"/>
    <mergeCell ref="ZE3:ZH3"/>
    <mergeCell ref="ZI3:ZL3"/>
    <mergeCell ref="ZM3:ZP3"/>
    <mergeCell ref="ZQ3:ZT3"/>
    <mergeCell ref="XY3:YB3"/>
    <mergeCell ref="YC3:YF3"/>
    <mergeCell ref="YG3:YJ3"/>
    <mergeCell ref="YK3:YN3"/>
    <mergeCell ref="YO3:YR3"/>
    <mergeCell ref="YS3:YV3"/>
    <mergeCell ref="XA3:XD3"/>
    <mergeCell ref="XE3:XH3"/>
    <mergeCell ref="XI3:XL3"/>
    <mergeCell ref="XM3:XP3"/>
    <mergeCell ref="XQ3:XT3"/>
    <mergeCell ref="XU3:XX3"/>
    <mergeCell ref="WC3:WF3"/>
    <mergeCell ref="WG3:WJ3"/>
    <mergeCell ref="WK3:WN3"/>
    <mergeCell ref="WO3:WR3"/>
    <mergeCell ref="WS3:WV3"/>
    <mergeCell ref="WW3:WZ3"/>
    <mergeCell ref="VE3:VH3"/>
    <mergeCell ref="VI3:VL3"/>
    <mergeCell ref="VM3:VP3"/>
    <mergeCell ref="VQ3:VT3"/>
    <mergeCell ref="VU3:VX3"/>
    <mergeCell ref="VY3:WB3"/>
    <mergeCell ref="UG3:UJ3"/>
    <mergeCell ref="UK3:UN3"/>
    <mergeCell ref="UO3:UR3"/>
    <mergeCell ref="US3:UV3"/>
    <mergeCell ref="UW3:UZ3"/>
    <mergeCell ref="VA3:VD3"/>
    <mergeCell ref="TI3:TL3"/>
    <mergeCell ref="TM3:TP3"/>
    <mergeCell ref="TQ3:TT3"/>
    <mergeCell ref="TU3:TX3"/>
    <mergeCell ref="TY3:UB3"/>
    <mergeCell ref="UC3:UF3"/>
    <mergeCell ref="SK3:SN3"/>
    <mergeCell ref="SO3:SR3"/>
    <mergeCell ref="SS3:SV3"/>
    <mergeCell ref="SW3:SZ3"/>
    <mergeCell ref="TA3:TD3"/>
    <mergeCell ref="TE3:TH3"/>
    <mergeCell ref="RM3:RP3"/>
    <mergeCell ref="RQ3:RT3"/>
    <mergeCell ref="RU3:RX3"/>
    <mergeCell ref="RY3:SB3"/>
    <mergeCell ref="SC3:SF3"/>
    <mergeCell ref="SG3:SJ3"/>
    <mergeCell ref="QO3:QR3"/>
    <mergeCell ref="QS3:QV3"/>
    <mergeCell ref="QW3:QZ3"/>
    <mergeCell ref="RA3:RD3"/>
    <mergeCell ref="RE3:RH3"/>
    <mergeCell ref="RI3:RL3"/>
    <mergeCell ref="PQ3:PT3"/>
    <mergeCell ref="PU3:PX3"/>
    <mergeCell ref="PY3:QB3"/>
    <mergeCell ref="QC3:QF3"/>
    <mergeCell ref="QG3:QJ3"/>
    <mergeCell ref="QK3:QN3"/>
    <mergeCell ref="OS3:OV3"/>
    <mergeCell ref="OW3:OZ3"/>
    <mergeCell ref="PA3:PD3"/>
    <mergeCell ref="PE3:PH3"/>
    <mergeCell ref="PI3:PL3"/>
    <mergeCell ref="PM3:PP3"/>
    <mergeCell ref="NU3:NX3"/>
    <mergeCell ref="NY3:OB3"/>
    <mergeCell ref="OC3:OF3"/>
    <mergeCell ref="OG3:OJ3"/>
    <mergeCell ref="OK3:ON3"/>
    <mergeCell ref="OO3:OR3"/>
    <mergeCell ref="MW3:MZ3"/>
    <mergeCell ref="NA3:ND3"/>
    <mergeCell ref="NE3:NH3"/>
    <mergeCell ref="NI3:NL3"/>
    <mergeCell ref="NM3:NP3"/>
    <mergeCell ref="NQ3:NT3"/>
    <mergeCell ref="LY3:MB3"/>
    <mergeCell ref="MC3:MF3"/>
    <mergeCell ref="MG3:MJ3"/>
    <mergeCell ref="MK3:MN3"/>
    <mergeCell ref="MO3:MR3"/>
    <mergeCell ref="MS3:MV3"/>
    <mergeCell ref="LA3:LD3"/>
    <mergeCell ref="LE3:LH3"/>
    <mergeCell ref="LI3:LL3"/>
    <mergeCell ref="LM3:LP3"/>
    <mergeCell ref="LQ3:LT3"/>
    <mergeCell ref="LU3:LX3"/>
    <mergeCell ref="KC3:KF3"/>
    <mergeCell ref="KG3:KJ3"/>
    <mergeCell ref="KK3:KN3"/>
    <mergeCell ref="KO3:KR3"/>
    <mergeCell ref="KS3:KV3"/>
    <mergeCell ref="KW3:KZ3"/>
    <mergeCell ref="JE3:JH3"/>
    <mergeCell ref="JI3:JL3"/>
    <mergeCell ref="JM3:JP3"/>
    <mergeCell ref="JQ3:JT3"/>
    <mergeCell ref="JU3:JX3"/>
    <mergeCell ref="JY3:KB3"/>
    <mergeCell ref="IG3:IJ3"/>
    <mergeCell ref="IK3:IN3"/>
    <mergeCell ref="IO3:IR3"/>
    <mergeCell ref="IS3:IV3"/>
    <mergeCell ref="IW3:IZ3"/>
    <mergeCell ref="JA3:JD3"/>
    <mergeCell ref="HI3:HL3"/>
    <mergeCell ref="HM3:HP3"/>
    <mergeCell ref="HQ3:HT3"/>
    <mergeCell ref="HU3:HX3"/>
    <mergeCell ref="HY3:IB3"/>
    <mergeCell ref="IC3:IF3"/>
    <mergeCell ref="GK3:GN3"/>
    <mergeCell ref="GO3:GR3"/>
    <mergeCell ref="GS3:GV3"/>
    <mergeCell ref="GW3:GZ3"/>
    <mergeCell ref="HA3:HD3"/>
    <mergeCell ref="HE3:HH3"/>
    <mergeCell ref="FM3:FP3"/>
    <mergeCell ref="FQ3:FT3"/>
    <mergeCell ref="FU3:FX3"/>
    <mergeCell ref="FY3:GB3"/>
    <mergeCell ref="GC3:GF3"/>
    <mergeCell ref="GG3:GJ3"/>
    <mergeCell ref="EO3:ER3"/>
    <mergeCell ref="ES3:EV3"/>
    <mergeCell ref="EW3:EZ3"/>
    <mergeCell ref="FA3:FD3"/>
    <mergeCell ref="FE3:FH3"/>
    <mergeCell ref="FI3:FL3"/>
    <mergeCell ref="DQ3:DT3"/>
    <mergeCell ref="DU3:DX3"/>
    <mergeCell ref="DY3:EB3"/>
    <mergeCell ref="EC3:EF3"/>
    <mergeCell ref="EG3:EJ3"/>
    <mergeCell ref="EK3:EN3"/>
    <mergeCell ref="CS3:CV3"/>
    <mergeCell ref="CW3:CZ3"/>
    <mergeCell ref="DA3:DD3"/>
    <mergeCell ref="DE3:DH3"/>
    <mergeCell ref="DI3:DL3"/>
    <mergeCell ref="DM3:DP3"/>
    <mergeCell ref="BU3:BX3"/>
    <mergeCell ref="BY3:CB3"/>
    <mergeCell ref="CC3:CF3"/>
    <mergeCell ref="CG3:CJ3"/>
    <mergeCell ref="CK3:CN3"/>
    <mergeCell ref="CO3:CR3"/>
    <mergeCell ref="AW3:AZ3"/>
    <mergeCell ref="BA3:BD3"/>
    <mergeCell ref="BE3:BH3"/>
    <mergeCell ref="BI3:BL3"/>
    <mergeCell ref="BM3:BP3"/>
    <mergeCell ref="BQ3:BT3"/>
    <mergeCell ref="Y3:AB3"/>
    <mergeCell ref="AC3:AF3"/>
    <mergeCell ref="AG3:AJ3"/>
    <mergeCell ref="AK3:AN3"/>
    <mergeCell ref="AO3:AR3"/>
    <mergeCell ref="AS3:AV3"/>
    <mergeCell ref="B2:F2"/>
    <mergeCell ref="B3:F3"/>
    <mergeCell ref="I3:L3"/>
    <mergeCell ref="M3:P3"/>
    <mergeCell ref="Q3:T3"/>
    <mergeCell ref="U3:X3"/>
  </mergeCells>
  <printOptions horizontalCentered="1"/>
  <pageMargins left="1" right="1" top="1" bottom="1" header="1" footer="1"/>
  <pageSetup paperSize="9" scale="85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rightToLeft="1" view="pageBreakPreview" topLeftCell="B1" zoomScale="110" zoomScaleNormal="100" zoomScaleSheetLayoutView="110" workbookViewId="0">
      <selection activeCell="M10" sqref="M10"/>
    </sheetView>
  </sheetViews>
  <sheetFormatPr defaultRowHeight="15"/>
  <cols>
    <col min="1" max="1" width="1" style="96" hidden="1" customWidth="1"/>
    <col min="2" max="2" width="19" style="96" customWidth="1"/>
    <col min="3" max="5" width="20.5703125" style="96" customWidth="1"/>
    <col min="6" max="6" width="28.85546875" style="96" customWidth="1"/>
    <col min="7" max="16384" width="9.140625" style="96"/>
  </cols>
  <sheetData>
    <row r="1" spans="2:6" ht="30" customHeight="1">
      <c r="B1" s="271" t="s">
        <v>726</v>
      </c>
      <c r="C1" s="271"/>
      <c r="D1" s="271"/>
      <c r="E1" s="271"/>
      <c r="F1" s="271"/>
    </row>
    <row r="2" spans="2:6" ht="43.5" customHeight="1">
      <c r="B2" s="399" t="s">
        <v>727</v>
      </c>
      <c r="C2" s="399"/>
      <c r="D2" s="399"/>
      <c r="E2" s="399"/>
      <c r="F2" s="399"/>
    </row>
    <row r="3" spans="2:6" ht="23.25" customHeight="1" thickBot="1">
      <c r="B3" s="1218" t="s">
        <v>728</v>
      </c>
      <c r="F3" s="204" t="s">
        <v>729</v>
      </c>
    </row>
    <row r="4" spans="2:6" ht="24" customHeight="1" thickTop="1">
      <c r="B4" s="953" t="s">
        <v>50</v>
      </c>
      <c r="C4" s="1372" t="s">
        <v>730</v>
      </c>
      <c r="D4" s="1372"/>
      <c r="E4" s="1372"/>
      <c r="F4" s="953" t="s">
        <v>142</v>
      </c>
    </row>
    <row r="5" spans="2:6" ht="24" customHeight="1">
      <c r="B5" s="956"/>
      <c r="C5" s="237" t="s">
        <v>40</v>
      </c>
      <c r="D5" s="237" t="s">
        <v>41</v>
      </c>
      <c r="E5" s="237" t="s">
        <v>42</v>
      </c>
      <c r="F5" s="956"/>
    </row>
    <row r="6" spans="2:6" ht="24" customHeight="1" thickBot="1">
      <c r="B6" s="959"/>
      <c r="C6" s="1373" t="s">
        <v>213</v>
      </c>
      <c r="D6" s="1373" t="s">
        <v>214</v>
      </c>
      <c r="E6" s="1373" t="s">
        <v>125</v>
      </c>
      <c r="F6" s="959"/>
    </row>
    <row r="7" spans="2:6" ht="24" customHeight="1" thickBot="1">
      <c r="B7" s="1235" t="s">
        <v>53</v>
      </c>
      <c r="C7" s="964">
        <v>0</v>
      </c>
      <c r="D7" s="964">
        <v>46</v>
      </c>
      <c r="E7" s="964">
        <v>46</v>
      </c>
      <c r="F7" s="1235" t="s">
        <v>53</v>
      </c>
    </row>
    <row r="8" spans="2:6" ht="33" customHeight="1" thickBot="1">
      <c r="B8" s="1378" t="s">
        <v>42</v>
      </c>
      <c r="C8" s="1379">
        <f>SUM(C7)</f>
        <v>0</v>
      </c>
      <c r="D8" s="1379">
        <f t="shared" ref="D8:E8" si="0">SUM(D7)</f>
        <v>46</v>
      </c>
      <c r="E8" s="1379">
        <f t="shared" si="0"/>
        <v>46</v>
      </c>
      <c r="F8" s="1378" t="s">
        <v>42</v>
      </c>
    </row>
    <row r="9" spans="2:6" ht="19.5" customHeight="1" thickTop="1">
      <c r="B9" s="1380" t="s">
        <v>731</v>
      </c>
      <c r="C9" s="1380"/>
      <c r="D9" s="1200"/>
      <c r="E9" s="1200"/>
      <c r="F9" s="1200"/>
    </row>
    <row r="10" spans="2:6">
      <c r="B10" s="1200"/>
      <c r="C10" s="1200"/>
      <c r="D10" s="1200"/>
      <c r="E10" s="1200"/>
      <c r="F10" s="1200"/>
    </row>
    <row r="11" spans="2:6">
      <c r="D11" s="1381"/>
    </row>
    <row r="12" spans="2:6">
      <c r="D12" s="1381"/>
    </row>
  </sheetData>
  <mergeCells count="6">
    <mergeCell ref="B1:F1"/>
    <mergeCell ref="B2:F2"/>
    <mergeCell ref="B4:B6"/>
    <mergeCell ref="C4:E4"/>
    <mergeCell ref="F4:F6"/>
    <mergeCell ref="D11:D12"/>
  </mergeCells>
  <printOptions horizontalCentered="1"/>
  <pageMargins left="2" right="2" top="1" bottom="1" header="1" footer="1"/>
  <pageSetup paperSize="9" scale="85" orientation="landscape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6"/>
  <sheetViews>
    <sheetView rightToLeft="1" view="pageBreakPreview" zoomScaleNormal="100" zoomScaleSheetLayoutView="100" workbookViewId="0">
      <selection activeCell="M10" sqref="M10"/>
    </sheetView>
  </sheetViews>
  <sheetFormatPr defaultRowHeight="15.75"/>
  <cols>
    <col min="1" max="1" width="9.140625" style="12"/>
    <col min="2" max="2" width="14.140625" style="12" customWidth="1"/>
    <col min="3" max="11" width="9.140625" style="12"/>
    <col min="12" max="12" width="15.5703125" style="12" customWidth="1"/>
    <col min="13" max="13" width="9.140625" style="12"/>
    <col min="14" max="16" width="9.140625" style="505"/>
    <col min="17" max="16384" width="9.140625" style="12"/>
  </cols>
  <sheetData>
    <row r="2" spans="2:16" ht="24" customHeight="1">
      <c r="B2" s="695" t="s">
        <v>732</v>
      </c>
      <c r="C2" s="695"/>
      <c r="D2" s="695"/>
      <c r="E2" s="695"/>
      <c r="F2" s="695"/>
      <c r="G2" s="695"/>
      <c r="H2" s="695"/>
      <c r="I2" s="695"/>
      <c r="J2" s="695"/>
      <c r="K2" s="695"/>
      <c r="L2" s="695"/>
    </row>
    <row r="3" spans="2:16" ht="30.75" customHeight="1">
      <c r="B3" s="843" t="s">
        <v>733</v>
      </c>
      <c r="C3" s="843"/>
      <c r="D3" s="843"/>
      <c r="E3" s="843"/>
      <c r="F3" s="843"/>
      <c r="G3" s="843"/>
      <c r="H3" s="843"/>
      <c r="I3" s="843"/>
      <c r="J3" s="843"/>
      <c r="K3" s="843"/>
      <c r="L3" s="843"/>
    </row>
    <row r="4" spans="2:16" s="204" customFormat="1" ht="21.75" customHeight="1" thickBot="1">
      <c r="B4" s="206" t="s">
        <v>734</v>
      </c>
      <c r="L4" s="204" t="s">
        <v>735</v>
      </c>
      <c r="N4" s="505"/>
      <c r="O4" s="505"/>
      <c r="P4" s="505"/>
    </row>
    <row r="5" spans="2:16" ht="18.75" customHeight="1" thickTop="1">
      <c r="B5" s="315" t="s">
        <v>0</v>
      </c>
      <c r="C5" s="315" t="s">
        <v>64</v>
      </c>
      <c r="D5" s="315"/>
      <c r="E5" s="315" t="s">
        <v>65</v>
      </c>
      <c r="F5" s="315"/>
      <c r="G5" s="315" t="s">
        <v>66</v>
      </c>
      <c r="H5" s="315"/>
      <c r="I5" s="315" t="s">
        <v>77</v>
      </c>
      <c r="J5" s="315"/>
      <c r="K5" s="315"/>
      <c r="L5" s="315" t="s">
        <v>122</v>
      </c>
    </row>
    <row r="6" spans="2:16" ht="21.75" customHeight="1">
      <c r="B6" s="277"/>
      <c r="C6" s="929" t="s">
        <v>736</v>
      </c>
      <c r="D6" s="929"/>
      <c r="E6" s="929" t="s">
        <v>451</v>
      </c>
      <c r="F6" s="929"/>
      <c r="G6" s="929" t="s">
        <v>737</v>
      </c>
      <c r="H6" s="929"/>
      <c r="I6" s="929" t="s">
        <v>125</v>
      </c>
      <c r="J6" s="929"/>
      <c r="K6" s="929"/>
      <c r="L6" s="277"/>
    </row>
    <row r="7" spans="2:16" ht="21.75" customHeight="1">
      <c r="B7" s="277"/>
      <c r="C7" s="239" t="s">
        <v>40</v>
      </c>
      <c r="D7" s="239" t="s">
        <v>41</v>
      </c>
      <c r="E7" s="239" t="s">
        <v>40</v>
      </c>
      <c r="F7" s="239" t="s">
        <v>41</v>
      </c>
      <c r="G7" s="239" t="s">
        <v>40</v>
      </c>
      <c r="H7" s="239" t="s">
        <v>41</v>
      </c>
      <c r="I7" s="239" t="s">
        <v>40</v>
      </c>
      <c r="J7" s="239" t="s">
        <v>41</v>
      </c>
      <c r="K7" s="59" t="s">
        <v>42</v>
      </c>
      <c r="L7" s="277"/>
      <c r="N7" s="59"/>
      <c r="O7" s="59"/>
      <c r="P7" s="59"/>
    </row>
    <row r="8" spans="2:16" ht="18" customHeight="1" thickBot="1">
      <c r="B8" s="277"/>
      <c r="C8" s="1382" t="s">
        <v>213</v>
      </c>
      <c r="D8" s="1382" t="s">
        <v>214</v>
      </c>
      <c r="E8" s="1382" t="s">
        <v>213</v>
      </c>
      <c r="F8" s="1382" t="s">
        <v>214</v>
      </c>
      <c r="G8" s="1382" t="s">
        <v>213</v>
      </c>
      <c r="H8" s="1382" t="s">
        <v>214</v>
      </c>
      <c r="I8" s="1382" t="s">
        <v>213</v>
      </c>
      <c r="J8" s="1382" t="s">
        <v>214</v>
      </c>
      <c r="K8" s="1382" t="s">
        <v>125</v>
      </c>
      <c r="L8" s="277"/>
      <c r="N8" s="59"/>
      <c r="O8" s="59"/>
      <c r="P8" s="59"/>
    </row>
    <row r="9" spans="2:16" ht="27.75" customHeight="1">
      <c r="B9" s="1383">
        <v>16</v>
      </c>
      <c r="C9" s="1384">
        <v>0</v>
      </c>
      <c r="D9" s="1384">
        <v>0</v>
      </c>
      <c r="E9" s="1384">
        <v>0</v>
      </c>
      <c r="F9" s="1384">
        <v>0</v>
      </c>
      <c r="G9" s="1384">
        <v>0</v>
      </c>
      <c r="H9" s="1384">
        <v>172</v>
      </c>
      <c r="I9" s="1384">
        <v>0</v>
      </c>
      <c r="J9" s="1384">
        <v>172</v>
      </c>
      <c r="K9" s="1384">
        <v>172</v>
      </c>
      <c r="L9" s="1383" t="s">
        <v>8</v>
      </c>
      <c r="N9" s="531"/>
      <c r="O9" s="531"/>
      <c r="P9" s="531"/>
    </row>
    <row r="10" spans="2:16" ht="27.75" customHeight="1">
      <c r="B10" s="854" t="s">
        <v>9</v>
      </c>
      <c r="C10" s="27">
        <v>0</v>
      </c>
      <c r="D10" s="27">
        <v>0</v>
      </c>
      <c r="E10" s="27">
        <v>0</v>
      </c>
      <c r="F10" s="27">
        <v>35</v>
      </c>
      <c r="G10" s="27">
        <v>0</v>
      </c>
      <c r="H10" s="27">
        <v>164</v>
      </c>
      <c r="I10" s="27">
        <v>0</v>
      </c>
      <c r="J10" s="27">
        <v>199</v>
      </c>
      <c r="K10" s="27">
        <v>199.00000000000003</v>
      </c>
      <c r="L10" s="854" t="s">
        <v>9</v>
      </c>
      <c r="N10" s="531"/>
      <c r="O10" s="531"/>
      <c r="P10" s="531"/>
    </row>
    <row r="11" spans="2:16" ht="27.75" customHeight="1">
      <c r="B11" s="854" t="s">
        <v>10</v>
      </c>
      <c r="C11" s="27">
        <v>0</v>
      </c>
      <c r="D11" s="27">
        <v>46</v>
      </c>
      <c r="E11" s="27">
        <v>0</v>
      </c>
      <c r="F11" s="27">
        <v>0</v>
      </c>
      <c r="G11" s="27">
        <v>0</v>
      </c>
      <c r="H11" s="27">
        <v>378</v>
      </c>
      <c r="I11" s="27">
        <v>0</v>
      </c>
      <c r="J11" s="27">
        <v>424</v>
      </c>
      <c r="K11" s="27">
        <v>424</v>
      </c>
      <c r="L11" s="854" t="s">
        <v>10</v>
      </c>
      <c r="N11" s="531"/>
      <c r="O11" s="531"/>
      <c r="P11" s="531"/>
    </row>
    <row r="12" spans="2:16" ht="27.75" customHeight="1">
      <c r="B12" s="854" t="s">
        <v>11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69</v>
      </c>
      <c r="I12" s="27">
        <v>0</v>
      </c>
      <c r="J12" s="27">
        <v>69</v>
      </c>
      <c r="K12" s="27">
        <v>69</v>
      </c>
      <c r="L12" s="854" t="s">
        <v>11</v>
      </c>
      <c r="N12" s="531"/>
      <c r="O12" s="531"/>
      <c r="P12" s="531"/>
    </row>
    <row r="13" spans="2:16" ht="27.75" customHeight="1">
      <c r="B13" s="854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81.000000000000014</v>
      </c>
      <c r="I13" s="27">
        <v>0</v>
      </c>
      <c r="J13" s="27">
        <v>81.000000000000014</v>
      </c>
      <c r="K13" s="27">
        <v>81.000000000000014</v>
      </c>
      <c r="L13" s="854" t="s">
        <v>12</v>
      </c>
      <c r="N13" s="531"/>
      <c r="O13" s="531"/>
      <c r="P13" s="531"/>
    </row>
    <row r="14" spans="2:16" ht="27.75" customHeight="1">
      <c r="B14" s="854" t="s">
        <v>13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51</v>
      </c>
      <c r="I14" s="27">
        <v>0</v>
      </c>
      <c r="J14" s="27">
        <v>51</v>
      </c>
      <c r="K14" s="27">
        <v>51</v>
      </c>
      <c r="L14" s="854" t="s">
        <v>13</v>
      </c>
      <c r="N14" s="531"/>
      <c r="O14" s="531"/>
      <c r="P14" s="531"/>
    </row>
    <row r="15" spans="2:16" ht="27.75" customHeight="1">
      <c r="B15" s="854" t="s">
        <v>14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23</v>
      </c>
      <c r="I15" s="27">
        <v>0</v>
      </c>
      <c r="J15" s="27">
        <v>23</v>
      </c>
      <c r="K15" s="27">
        <v>23</v>
      </c>
      <c r="L15" s="854" t="s">
        <v>14</v>
      </c>
      <c r="N15" s="531"/>
      <c r="O15" s="531"/>
      <c r="P15" s="531"/>
    </row>
    <row r="16" spans="2:16" ht="27.75" customHeight="1">
      <c r="B16" s="854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14</v>
      </c>
      <c r="I16" s="27">
        <v>0</v>
      </c>
      <c r="J16" s="27">
        <v>14</v>
      </c>
      <c r="K16" s="27">
        <v>14</v>
      </c>
      <c r="L16" s="854" t="s">
        <v>15</v>
      </c>
      <c r="N16" s="531"/>
      <c r="O16" s="531"/>
      <c r="P16" s="531"/>
    </row>
    <row r="17" spans="2:16" ht="21.75" customHeight="1">
      <c r="B17" s="854" t="s">
        <v>16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1</v>
      </c>
      <c r="I17" s="27">
        <v>0</v>
      </c>
      <c r="J17" s="27">
        <v>1</v>
      </c>
      <c r="K17" s="27">
        <v>1</v>
      </c>
      <c r="L17" s="854" t="s">
        <v>16</v>
      </c>
      <c r="N17" s="531"/>
      <c r="O17" s="531"/>
      <c r="P17" s="531"/>
    </row>
    <row r="18" spans="2:16" ht="21.75" customHeight="1">
      <c r="B18" s="854" t="s">
        <v>17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1</v>
      </c>
      <c r="I18" s="27">
        <v>0</v>
      </c>
      <c r="J18" s="27">
        <v>1</v>
      </c>
      <c r="K18" s="27">
        <v>1</v>
      </c>
      <c r="L18" s="854" t="s">
        <v>17</v>
      </c>
      <c r="N18" s="531"/>
      <c r="O18" s="531"/>
      <c r="P18" s="531"/>
    </row>
    <row r="19" spans="2:16" ht="21.75" customHeight="1" thickBot="1">
      <c r="B19" s="849" t="s">
        <v>18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2</v>
      </c>
      <c r="I19" s="25">
        <v>0</v>
      </c>
      <c r="J19" s="25">
        <v>2</v>
      </c>
      <c r="K19" s="25">
        <v>2</v>
      </c>
      <c r="L19" s="849" t="s">
        <v>18</v>
      </c>
      <c r="N19" s="531"/>
      <c r="O19" s="531"/>
      <c r="P19" s="531"/>
    </row>
    <row r="20" spans="2:16" ht="21.75" customHeight="1" thickBot="1">
      <c r="B20" s="856" t="s">
        <v>42</v>
      </c>
      <c r="C20" s="29">
        <v>0</v>
      </c>
      <c r="D20" s="29">
        <v>46.000000000000014</v>
      </c>
      <c r="E20" s="29">
        <v>0</v>
      </c>
      <c r="F20" s="29">
        <v>35.000000000000007</v>
      </c>
      <c r="G20" s="29">
        <v>0</v>
      </c>
      <c r="H20" s="29">
        <v>955.99999999999977</v>
      </c>
      <c r="I20" s="29">
        <v>0</v>
      </c>
      <c r="J20" s="29">
        <v>1037</v>
      </c>
      <c r="K20" s="29">
        <v>1037</v>
      </c>
      <c r="L20" s="1128" t="s">
        <v>125</v>
      </c>
      <c r="N20" s="531"/>
      <c r="O20" s="531"/>
      <c r="P20" s="531"/>
    </row>
    <row r="21" spans="2:16" ht="21.75" customHeight="1" thickTop="1"/>
    <row r="22" spans="2:16" ht="21.75" customHeight="1"/>
    <row r="23" spans="2:16" ht="21.75" customHeight="1"/>
    <row r="24" spans="2:16" ht="21.75" customHeight="1"/>
    <row r="25" spans="2:16" ht="21.75" customHeight="1"/>
    <row r="26" spans="2:16" ht="21.75" customHeight="1"/>
    <row r="27" spans="2:16" ht="21.75" customHeight="1"/>
    <row r="28" spans="2:16" ht="21.75" customHeight="1"/>
    <row r="29" spans="2:16" ht="21.75" customHeight="1"/>
    <row r="30" spans="2:16" ht="21.75" customHeight="1"/>
    <row r="31" spans="2:16" ht="21.75" customHeight="1"/>
    <row r="32" spans="2:1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</sheetData>
  <mergeCells count="12">
    <mergeCell ref="G6:H6"/>
    <mergeCell ref="I6:K6"/>
    <mergeCell ref="B2:L2"/>
    <mergeCell ref="B3:L3"/>
    <mergeCell ref="B5:B8"/>
    <mergeCell ref="C5:D5"/>
    <mergeCell ref="E5:F5"/>
    <mergeCell ref="G5:H5"/>
    <mergeCell ref="I5:K5"/>
    <mergeCell ref="L5:L8"/>
    <mergeCell ref="C6:D6"/>
    <mergeCell ref="E6:F6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rightToLeft="1" view="pageBreakPreview" zoomScale="90" zoomScaleNormal="100" zoomScaleSheetLayoutView="90" workbookViewId="0">
      <selection activeCell="K35" sqref="K35"/>
    </sheetView>
  </sheetViews>
  <sheetFormatPr defaultRowHeight="15"/>
  <cols>
    <col min="1" max="1" width="8.140625" style="143" customWidth="1"/>
    <col min="2" max="2" width="21.85546875" style="155" customWidth="1"/>
    <col min="3" max="3" width="6.28515625" style="143" customWidth="1"/>
    <col min="4" max="4" width="7.85546875" style="143" customWidth="1"/>
    <col min="5" max="5" width="6.42578125" style="143" customWidth="1"/>
    <col min="6" max="6" width="8.42578125" style="143" customWidth="1"/>
    <col min="7" max="7" width="6" style="143" customWidth="1"/>
    <col min="8" max="8" width="8" style="143" customWidth="1"/>
    <col min="9" max="9" width="6.85546875" style="143" customWidth="1"/>
    <col min="10" max="10" width="7.28515625" style="143" customWidth="1"/>
    <col min="11" max="11" width="5.85546875" style="143" customWidth="1"/>
    <col min="12" max="12" width="7.42578125" style="143" customWidth="1"/>
    <col min="13" max="13" width="5.7109375" style="143" customWidth="1"/>
    <col min="14" max="14" width="7.42578125" style="143" customWidth="1"/>
    <col min="15" max="15" width="6.85546875" style="143" customWidth="1"/>
    <col min="16" max="16" width="7.28515625" style="143" customWidth="1"/>
    <col min="17" max="17" width="6.85546875" style="143" customWidth="1"/>
    <col min="18" max="18" width="20.85546875" style="143" customWidth="1"/>
    <col min="19" max="19" width="11.85546875" style="144" customWidth="1"/>
    <col min="20" max="16384" width="9.140625" style="143"/>
  </cols>
  <sheetData>
    <row r="1" spans="1:39" ht="19.5" customHeight="1">
      <c r="A1" s="312" t="s">
        <v>138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</row>
    <row r="2" spans="1:39" ht="36" customHeight="1">
      <c r="A2" s="284" t="s">
        <v>180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39" ht="19.5" customHeight="1" thickBot="1">
      <c r="A3" s="314" t="s">
        <v>242</v>
      </c>
      <c r="B3" s="314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R3" s="318" t="s">
        <v>243</v>
      </c>
      <c r="S3" s="318"/>
    </row>
    <row r="4" spans="1:39" ht="16.5" thickTop="1">
      <c r="A4" s="305" t="s">
        <v>50</v>
      </c>
      <c r="B4" s="328" t="s">
        <v>137</v>
      </c>
      <c r="C4" s="315" t="s">
        <v>61</v>
      </c>
      <c r="D4" s="315"/>
      <c r="E4" s="315" t="s">
        <v>62</v>
      </c>
      <c r="F4" s="315"/>
      <c r="G4" s="315" t="s">
        <v>63</v>
      </c>
      <c r="H4" s="315"/>
      <c r="I4" s="315" t="s">
        <v>64</v>
      </c>
      <c r="J4" s="315"/>
      <c r="K4" s="315" t="s">
        <v>65</v>
      </c>
      <c r="L4" s="315"/>
      <c r="M4" s="315" t="s">
        <v>66</v>
      </c>
      <c r="N4" s="315"/>
      <c r="O4" s="315" t="s">
        <v>42</v>
      </c>
      <c r="P4" s="315"/>
      <c r="Q4" s="315"/>
      <c r="R4" s="296" t="s">
        <v>181</v>
      </c>
      <c r="S4" s="323" t="s">
        <v>142</v>
      </c>
      <c r="AM4" s="145"/>
    </row>
    <row r="5" spans="1:39" ht="18.75" customHeight="1">
      <c r="A5" s="280"/>
      <c r="B5" s="329"/>
      <c r="C5" s="298" t="s">
        <v>126</v>
      </c>
      <c r="D5" s="298"/>
      <c r="E5" s="61"/>
      <c r="F5" s="61" t="s">
        <v>127</v>
      </c>
      <c r="G5" s="61"/>
      <c r="H5" s="61" t="s">
        <v>128</v>
      </c>
      <c r="I5" s="61"/>
      <c r="J5" s="61" t="s">
        <v>129</v>
      </c>
      <c r="K5" s="61"/>
      <c r="L5" s="61" t="s">
        <v>130</v>
      </c>
      <c r="M5" s="61"/>
      <c r="N5" s="61" t="s">
        <v>131</v>
      </c>
      <c r="O5" s="299" t="s">
        <v>132</v>
      </c>
      <c r="P5" s="299"/>
      <c r="Q5" s="299"/>
      <c r="R5" s="268"/>
      <c r="S5" s="324"/>
      <c r="AM5" s="145"/>
    </row>
    <row r="6" spans="1:39" ht="18" customHeight="1">
      <c r="A6" s="280"/>
      <c r="B6" s="329"/>
      <c r="C6" s="146" t="s">
        <v>40</v>
      </c>
      <c r="D6" s="146" t="s">
        <v>41</v>
      </c>
      <c r="E6" s="146" t="s">
        <v>40</v>
      </c>
      <c r="F6" s="146" t="s">
        <v>41</v>
      </c>
      <c r="G6" s="146" t="s">
        <v>40</v>
      </c>
      <c r="H6" s="146" t="s">
        <v>41</v>
      </c>
      <c r="I6" s="146" t="s">
        <v>40</v>
      </c>
      <c r="J6" s="146" t="s">
        <v>41</v>
      </c>
      <c r="K6" s="146" t="s">
        <v>40</v>
      </c>
      <c r="L6" s="146" t="s">
        <v>41</v>
      </c>
      <c r="M6" s="146" t="s">
        <v>40</v>
      </c>
      <c r="N6" s="146" t="s">
        <v>41</v>
      </c>
      <c r="O6" s="146" t="s">
        <v>40</v>
      </c>
      <c r="P6" s="146" t="s">
        <v>41</v>
      </c>
      <c r="Q6" s="220" t="s">
        <v>42</v>
      </c>
      <c r="R6" s="268"/>
      <c r="S6" s="324"/>
      <c r="AM6" s="145"/>
    </row>
    <row r="7" spans="1:39" ht="16.5" customHeight="1" thickBot="1">
      <c r="A7" s="306"/>
      <c r="B7" s="330"/>
      <c r="C7" s="215" t="s">
        <v>133</v>
      </c>
      <c r="D7" s="215" t="s">
        <v>134</v>
      </c>
      <c r="E7" s="215" t="s">
        <v>133</v>
      </c>
      <c r="F7" s="215" t="s">
        <v>134</v>
      </c>
      <c r="G7" s="215" t="s">
        <v>133</v>
      </c>
      <c r="H7" s="215" t="s">
        <v>134</v>
      </c>
      <c r="I7" s="215" t="s">
        <v>133</v>
      </c>
      <c r="J7" s="215" t="s">
        <v>134</v>
      </c>
      <c r="K7" s="215" t="s">
        <v>133</v>
      </c>
      <c r="L7" s="215" t="s">
        <v>134</v>
      </c>
      <c r="M7" s="215" t="s">
        <v>133</v>
      </c>
      <c r="N7" s="215" t="s">
        <v>134</v>
      </c>
      <c r="O7" s="215" t="s">
        <v>133</v>
      </c>
      <c r="P7" s="215" t="s">
        <v>134</v>
      </c>
      <c r="Q7" s="218" t="s">
        <v>125</v>
      </c>
      <c r="R7" s="297"/>
      <c r="S7" s="325"/>
      <c r="AM7" s="145"/>
    </row>
    <row r="8" spans="1:39" s="147" customFormat="1" ht="18.75" customHeight="1">
      <c r="A8" s="320" t="s">
        <v>51</v>
      </c>
      <c r="B8" s="216" t="s">
        <v>139</v>
      </c>
      <c r="C8" s="217">
        <v>101</v>
      </c>
      <c r="D8" s="217">
        <v>16.000000000000004</v>
      </c>
      <c r="E8" s="217">
        <v>151.00000000000003</v>
      </c>
      <c r="F8" s="217">
        <v>30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17">
        <v>252</v>
      </c>
      <c r="P8" s="217">
        <v>46</v>
      </c>
      <c r="Q8" s="217">
        <v>298.00000000000006</v>
      </c>
      <c r="R8" s="192" t="s">
        <v>182</v>
      </c>
      <c r="S8" s="326" t="s">
        <v>143</v>
      </c>
      <c r="AM8" s="148"/>
    </row>
    <row r="9" spans="1:39" s="147" customFormat="1" ht="18.75" customHeight="1">
      <c r="A9" s="321"/>
      <c r="B9" s="149" t="s">
        <v>93</v>
      </c>
      <c r="C9" s="150">
        <v>48</v>
      </c>
      <c r="D9" s="150">
        <v>54</v>
      </c>
      <c r="E9" s="150">
        <v>57.000000000000007</v>
      </c>
      <c r="F9" s="150">
        <v>59.999999999999986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105.00000000000004</v>
      </c>
      <c r="P9" s="150">
        <v>113.99999999999997</v>
      </c>
      <c r="Q9" s="150">
        <v>219.00000000000003</v>
      </c>
      <c r="R9" s="177" t="s">
        <v>183</v>
      </c>
      <c r="S9" s="326"/>
      <c r="AM9" s="148"/>
    </row>
    <row r="10" spans="1:39" s="147" customFormat="1" ht="16.5" customHeight="1">
      <c r="A10" s="321" t="s">
        <v>52</v>
      </c>
      <c r="B10" s="151" t="s">
        <v>97</v>
      </c>
      <c r="C10" s="150">
        <v>22</v>
      </c>
      <c r="D10" s="150">
        <v>2.0000000000000004</v>
      </c>
      <c r="E10" s="150">
        <v>16.000000000000004</v>
      </c>
      <c r="F10" s="150">
        <v>3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38</v>
      </c>
      <c r="P10" s="150">
        <v>5</v>
      </c>
      <c r="Q10" s="150">
        <v>43</v>
      </c>
      <c r="R10" s="177" t="s">
        <v>184</v>
      </c>
      <c r="S10" s="326" t="s">
        <v>144</v>
      </c>
      <c r="AM10" s="148"/>
    </row>
    <row r="11" spans="1:39" s="147" customFormat="1" ht="30.75" customHeight="1">
      <c r="A11" s="321"/>
      <c r="B11" s="149" t="s">
        <v>192</v>
      </c>
      <c r="C11" s="150">
        <v>25</v>
      </c>
      <c r="D11" s="150">
        <v>39</v>
      </c>
      <c r="E11" s="150">
        <v>20</v>
      </c>
      <c r="F11" s="150">
        <v>30</v>
      </c>
      <c r="G11" s="150">
        <v>14</v>
      </c>
      <c r="H11" s="150">
        <v>14</v>
      </c>
      <c r="I11" s="150">
        <v>28.999999999999996</v>
      </c>
      <c r="J11" s="150">
        <v>45</v>
      </c>
      <c r="K11" s="150">
        <v>27</v>
      </c>
      <c r="L11" s="150">
        <v>37.999999999999993</v>
      </c>
      <c r="M11" s="150">
        <v>27.999999999999996</v>
      </c>
      <c r="N11" s="150">
        <v>20</v>
      </c>
      <c r="O11" s="150">
        <v>143</v>
      </c>
      <c r="P11" s="150">
        <v>186.00000000000003</v>
      </c>
      <c r="Q11" s="150">
        <v>329</v>
      </c>
      <c r="R11" s="176" t="s">
        <v>186</v>
      </c>
      <c r="S11" s="326"/>
      <c r="AM11" s="148"/>
    </row>
    <row r="12" spans="1:39" s="147" customFormat="1" ht="30" customHeight="1">
      <c r="A12" s="321"/>
      <c r="B12" s="149" t="s">
        <v>193</v>
      </c>
      <c r="C12" s="150">
        <v>22.000000000000004</v>
      </c>
      <c r="D12" s="150">
        <v>18</v>
      </c>
      <c r="E12" s="150">
        <v>21</v>
      </c>
      <c r="F12" s="150">
        <v>20</v>
      </c>
      <c r="G12" s="150">
        <v>20</v>
      </c>
      <c r="H12" s="150">
        <v>23</v>
      </c>
      <c r="I12" s="150">
        <v>8</v>
      </c>
      <c r="J12" s="150">
        <v>11</v>
      </c>
      <c r="K12" s="150">
        <v>4</v>
      </c>
      <c r="L12" s="150">
        <v>9</v>
      </c>
      <c r="M12" s="150">
        <v>7</v>
      </c>
      <c r="N12" s="150">
        <v>9</v>
      </c>
      <c r="O12" s="150">
        <v>82</v>
      </c>
      <c r="P12" s="150">
        <v>90</v>
      </c>
      <c r="Q12" s="150">
        <v>172</v>
      </c>
      <c r="R12" s="176" t="s">
        <v>185</v>
      </c>
      <c r="S12" s="326"/>
      <c r="AM12" s="148"/>
    </row>
    <row r="13" spans="1:39" s="147" customFormat="1" ht="19.5" customHeight="1">
      <c r="A13" s="321"/>
      <c r="B13" s="149" t="s">
        <v>96</v>
      </c>
      <c r="C13" s="150">
        <v>218</v>
      </c>
      <c r="D13" s="150">
        <v>22</v>
      </c>
      <c r="E13" s="150">
        <v>382</v>
      </c>
      <c r="F13" s="150">
        <v>9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600</v>
      </c>
      <c r="P13" s="150">
        <v>31</v>
      </c>
      <c r="Q13" s="150">
        <v>631</v>
      </c>
      <c r="R13" s="192" t="s">
        <v>182</v>
      </c>
      <c r="S13" s="326"/>
      <c r="AM13" s="148"/>
    </row>
    <row r="14" spans="1:39" s="147" customFormat="1" ht="32.25" customHeight="1">
      <c r="A14" s="321" t="s">
        <v>53</v>
      </c>
      <c r="B14" s="149" t="s">
        <v>89</v>
      </c>
      <c r="C14" s="150">
        <v>13</v>
      </c>
      <c r="D14" s="150">
        <v>12</v>
      </c>
      <c r="E14" s="150">
        <v>15</v>
      </c>
      <c r="F14" s="150">
        <v>15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28</v>
      </c>
      <c r="P14" s="150">
        <v>27</v>
      </c>
      <c r="Q14" s="150">
        <v>55</v>
      </c>
      <c r="R14" s="176" t="s">
        <v>187</v>
      </c>
      <c r="S14" s="326" t="s">
        <v>145</v>
      </c>
      <c r="AM14" s="148"/>
    </row>
    <row r="15" spans="1:39" s="147" customFormat="1" ht="30.75" customHeight="1">
      <c r="A15" s="321"/>
      <c r="B15" s="149" t="s">
        <v>90</v>
      </c>
      <c r="C15" s="150">
        <v>11</v>
      </c>
      <c r="D15" s="150">
        <v>10</v>
      </c>
      <c r="E15" s="150">
        <v>10</v>
      </c>
      <c r="F15" s="150">
        <v>10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21</v>
      </c>
      <c r="P15" s="150">
        <v>20</v>
      </c>
      <c r="Q15" s="150">
        <v>41</v>
      </c>
      <c r="R15" s="176" t="s">
        <v>188</v>
      </c>
      <c r="S15" s="326"/>
      <c r="AM15" s="148"/>
    </row>
    <row r="16" spans="1:39" s="147" customFormat="1" ht="29.25" customHeight="1">
      <c r="A16" s="321"/>
      <c r="B16" s="149" t="s">
        <v>91</v>
      </c>
      <c r="C16" s="150">
        <v>0</v>
      </c>
      <c r="D16" s="150">
        <v>80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80</v>
      </c>
      <c r="Q16" s="150">
        <v>80</v>
      </c>
      <c r="R16" s="176" t="s">
        <v>189</v>
      </c>
      <c r="S16" s="326"/>
      <c r="AM16" s="148"/>
    </row>
    <row r="17" spans="1:39" s="147" customFormat="1" ht="32.25" customHeight="1">
      <c r="A17" s="321"/>
      <c r="B17" s="149" t="s">
        <v>92</v>
      </c>
      <c r="C17" s="150">
        <v>40</v>
      </c>
      <c r="D17" s="150">
        <v>31</v>
      </c>
      <c r="E17" s="150">
        <v>36</v>
      </c>
      <c r="F17" s="150">
        <v>35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76</v>
      </c>
      <c r="P17" s="150">
        <v>66</v>
      </c>
      <c r="Q17" s="150">
        <v>142</v>
      </c>
      <c r="R17" s="176" t="s">
        <v>190</v>
      </c>
      <c r="S17" s="326"/>
      <c r="AM17" s="148"/>
    </row>
    <row r="18" spans="1:39" s="147" customFormat="1" ht="31.5" customHeight="1">
      <c r="A18" s="219" t="s">
        <v>54</v>
      </c>
      <c r="B18" s="149" t="s">
        <v>94</v>
      </c>
      <c r="C18" s="150">
        <v>90</v>
      </c>
      <c r="D18" s="150">
        <v>80.000000000000014</v>
      </c>
      <c r="E18" s="150">
        <v>68.999999999999986</v>
      </c>
      <c r="F18" s="150">
        <v>93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158.99999999999997</v>
      </c>
      <c r="P18" s="150">
        <v>173.00000000000003</v>
      </c>
      <c r="Q18" s="150">
        <v>332</v>
      </c>
      <c r="R18" s="176" t="s">
        <v>191</v>
      </c>
      <c r="S18" s="172" t="s">
        <v>146</v>
      </c>
      <c r="AM18" s="148"/>
    </row>
    <row r="19" spans="1:39" s="147" customFormat="1" ht="33.75" customHeight="1">
      <c r="A19" s="219" t="s">
        <v>55</v>
      </c>
      <c r="B19" s="149" t="s">
        <v>93</v>
      </c>
      <c r="C19" s="150">
        <v>57</v>
      </c>
      <c r="D19" s="150">
        <v>70</v>
      </c>
      <c r="E19" s="150">
        <v>31</v>
      </c>
      <c r="F19" s="150">
        <v>51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87.999999999999986</v>
      </c>
      <c r="P19" s="150">
        <v>121.00000000000001</v>
      </c>
      <c r="Q19" s="150">
        <v>209</v>
      </c>
      <c r="R19" s="176" t="s">
        <v>191</v>
      </c>
      <c r="S19" s="176" t="s">
        <v>147</v>
      </c>
      <c r="AM19" s="148"/>
    </row>
    <row r="20" spans="1:39" s="147" customFormat="1" ht="23.25" customHeight="1">
      <c r="A20" s="219" t="s">
        <v>56</v>
      </c>
      <c r="B20" s="149" t="s">
        <v>95</v>
      </c>
      <c r="C20" s="150">
        <v>182</v>
      </c>
      <c r="D20" s="150">
        <v>22</v>
      </c>
      <c r="E20" s="150">
        <v>135</v>
      </c>
      <c r="F20" s="150">
        <v>8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317</v>
      </c>
      <c r="P20" s="150">
        <v>30</v>
      </c>
      <c r="Q20" s="150">
        <v>347</v>
      </c>
      <c r="R20" s="192" t="s">
        <v>182</v>
      </c>
      <c r="S20" s="177" t="s">
        <v>148</v>
      </c>
    </row>
    <row r="21" spans="1:39" s="147" customFormat="1" ht="21.75" customHeight="1">
      <c r="A21" s="321" t="s">
        <v>57</v>
      </c>
      <c r="B21" s="149" t="s">
        <v>140</v>
      </c>
      <c r="C21" s="150">
        <v>568</v>
      </c>
      <c r="D21" s="150">
        <v>25</v>
      </c>
      <c r="E21" s="150">
        <v>568</v>
      </c>
      <c r="F21" s="150">
        <v>27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1136</v>
      </c>
      <c r="P21" s="150">
        <v>52</v>
      </c>
      <c r="Q21" s="150">
        <v>1188</v>
      </c>
      <c r="R21" s="192" t="s">
        <v>182</v>
      </c>
      <c r="S21" s="316" t="s">
        <v>260</v>
      </c>
    </row>
    <row r="22" spans="1:39" s="147" customFormat="1" ht="34.5" customHeight="1" thickBot="1">
      <c r="A22" s="322"/>
      <c r="B22" s="152" t="s">
        <v>141</v>
      </c>
      <c r="C22" s="153">
        <v>77</v>
      </c>
      <c r="D22" s="153">
        <v>78</v>
      </c>
      <c r="E22" s="153">
        <v>43</v>
      </c>
      <c r="F22" s="153">
        <v>44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120</v>
      </c>
      <c r="P22" s="153">
        <v>122</v>
      </c>
      <c r="Q22" s="153">
        <v>242</v>
      </c>
      <c r="R22" s="176" t="s">
        <v>191</v>
      </c>
      <c r="S22" s="317"/>
    </row>
    <row r="23" spans="1:39" s="147" customFormat="1" ht="17.25" customHeight="1" thickBot="1">
      <c r="A23" s="319" t="s">
        <v>42</v>
      </c>
      <c r="B23" s="319"/>
      <c r="C23" s="154">
        <v>1473.9999999999991</v>
      </c>
      <c r="D23" s="154">
        <v>558.99999999999989</v>
      </c>
      <c r="E23" s="154">
        <v>1554.0000000000005</v>
      </c>
      <c r="F23" s="154">
        <v>435</v>
      </c>
      <c r="G23" s="154">
        <v>34.000000000000007</v>
      </c>
      <c r="H23" s="154">
        <v>37</v>
      </c>
      <c r="I23" s="154">
        <v>37</v>
      </c>
      <c r="J23" s="154">
        <v>56</v>
      </c>
      <c r="K23" s="154">
        <v>30.999999999999982</v>
      </c>
      <c r="L23" s="154">
        <v>46.999999999999979</v>
      </c>
      <c r="M23" s="154">
        <v>35.000000000000007</v>
      </c>
      <c r="N23" s="154">
        <v>28.999999999999986</v>
      </c>
      <c r="O23" s="154">
        <v>3165</v>
      </c>
      <c r="P23" s="154">
        <v>1163.0000000000005</v>
      </c>
      <c r="Q23" s="154">
        <v>4327.9999999999991</v>
      </c>
      <c r="R23" s="327" t="s">
        <v>125</v>
      </c>
      <c r="S23" s="327"/>
    </row>
    <row r="24" spans="1:39" ht="15.75" thickTop="1"/>
    <row r="28" spans="1:39">
      <c r="L28" s="147"/>
    </row>
  </sheetData>
  <mergeCells count="27">
    <mergeCell ref="I4:J4"/>
    <mergeCell ref="K4:L4"/>
    <mergeCell ref="M4:N4"/>
    <mergeCell ref="O4:Q4"/>
    <mergeCell ref="A4:A7"/>
    <mergeCell ref="B4:B7"/>
    <mergeCell ref="C4:D4"/>
    <mergeCell ref="E4:F4"/>
    <mergeCell ref="G4:H4"/>
    <mergeCell ref="C5:D5"/>
    <mergeCell ref="O5:Q5"/>
    <mergeCell ref="S21:S22"/>
    <mergeCell ref="R3:S3"/>
    <mergeCell ref="A1:S1"/>
    <mergeCell ref="A2:S2"/>
    <mergeCell ref="A23:B23"/>
    <mergeCell ref="A8:A9"/>
    <mergeCell ref="A10:A13"/>
    <mergeCell ref="A14:A17"/>
    <mergeCell ref="A21:A22"/>
    <mergeCell ref="S4:S7"/>
    <mergeCell ref="R4:R7"/>
    <mergeCell ref="S8:S9"/>
    <mergeCell ref="S10:S13"/>
    <mergeCell ref="S14:S17"/>
    <mergeCell ref="R23:S23"/>
    <mergeCell ref="A3:B3"/>
  </mergeCells>
  <printOptions horizontalCentered="1"/>
  <pageMargins left="0.5" right="0.5" top="1" bottom="1" header="1" footer="1"/>
  <pageSetup paperSize="9" scale="8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rightToLeft="1" view="pageBreakPreview" topLeftCell="A19" zoomScale="90" zoomScaleNormal="100" zoomScaleSheetLayoutView="90" workbookViewId="0">
      <selection activeCell="M10" sqref="M10"/>
    </sheetView>
  </sheetViews>
  <sheetFormatPr defaultRowHeight="15.75"/>
  <cols>
    <col min="1" max="1" width="3.42578125" style="505" customWidth="1"/>
    <col min="2" max="2" width="9.7109375" style="505" customWidth="1"/>
    <col min="3" max="3" width="8.42578125" style="505" customWidth="1"/>
    <col min="4" max="4" width="8.5703125" style="505" customWidth="1"/>
    <col min="5" max="12" width="10.28515625" style="505" customWidth="1"/>
    <col min="13" max="13" width="10.5703125" style="505" customWidth="1"/>
    <col min="14" max="14" width="19" style="505" customWidth="1"/>
    <col min="15" max="16" width="9.140625" style="505"/>
    <col min="17" max="17" width="15.7109375" style="505" customWidth="1"/>
    <col min="18" max="16384" width="9.140625" style="505"/>
  </cols>
  <sheetData>
    <row r="1" spans="2:17" ht="31.5" customHeight="1">
      <c r="B1" s="312" t="s">
        <v>738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206"/>
      <c r="P1" s="206"/>
      <c r="Q1" s="206"/>
    </row>
    <row r="2" spans="2:17" ht="40.5" customHeight="1">
      <c r="B2" s="860" t="s">
        <v>739</v>
      </c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206"/>
      <c r="P2" s="206"/>
      <c r="Q2" s="206"/>
    </row>
    <row r="3" spans="2:17" ht="23.25" customHeight="1" thickBot="1">
      <c r="B3" s="1069" t="s">
        <v>740</v>
      </c>
      <c r="C3" s="1069"/>
      <c r="D3" s="243"/>
      <c r="E3" s="243"/>
      <c r="F3" s="243"/>
      <c r="G3" s="243"/>
      <c r="H3" s="243"/>
      <c r="I3" s="243"/>
      <c r="J3" s="243"/>
      <c r="K3" s="243"/>
      <c r="L3" s="243"/>
      <c r="M3" s="206"/>
      <c r="N3" s="204" t="s">
        <v>741</v>
      </c>
      <c r="O3" s="206"/>
      <c r="P3" s="206"/>
      <c r="Q3" s="206"/>
    </row>
    <row r="4" spans="2:17" ht="21" customHeight="1" thickTop="1">
      <c r="B4" s="341" t="s">
        <v>50</v>
      </c>
      <c r="C4" s="1281" t="s">
        <v>742</v>
      </c>
      <c r="D4" s="982" t="s">
        <v>64</v>
      </c>
      <c r="E4" s="982"/>
      <c r="F4" s="982" t="s">
        <v>65</v>
      </c>
      <c r="G4" s="982"/>
      <c r="H4" s="982" t="s">
        <v>66</v>
      </c>
      <c r="I4" s="982"/>
      <c r="J4" s="982" t="s">
        <v>77</v>
      </c>
      <c r="K4" s="982"/>
      <c r="L4" s="982"/>
      <c r="M4" s="1281" t="s">
        <v>743</v>
      </c>
      <c r="N4" s="266" t="s">
        <v>142</v>
      </c>
    </row>
    <row r="5" spans="2:17" ht="21" customHeight="1">
      <c r="B5" s="314"/>
      <c r="C5" s="860"/>
      <c r="D5" s="929" t="s">
        <v>736</v>
      </c>
      <c r="E5" s="929"/>
      <c r="F5" s="929" t="s">
        <v>451</v>
      </c>
      <c r="G5" s="929"/>
      <c r="H5" s="929" t="s">
        <v>737</v>
      </c>
      <c r="I5" s="929"/>
      <c r="J5" s="929" t="s">
        <v>125</v>
      </c>
      <c r="K5" s="929"/>
      <c r="L5" s="929"/>
      <c r="M5" s="860"/>
      <c r="N5" s="312"/>
    </row>
    <row r="6" spans="2:17" ht="21" customHeight="1">
      <c r="B6" s="314"/>
      <c r="C6" s="860"/>
      <c r="D6" s="59" t="s">
        <v>40</v>
      </c>
      <c r="E6" s="59" t="s">
        <v>41</v>
      </c>
      <c r="F6" s="59" t="s">
        <v>40</v>
      </c>
      <c r="G6" s="59" t="s">
        <v>41</v>
      </c>
      <c r="H6" s="59" t="s">
        <v>40</v>
      </c>
      <c r="I6" s="59" t="s">
        <v>41</v>
      </c>
      <c r="J6" s="59" t="s">
        <v>40</v>
      </c>
      <c r="K6" s="59" t="s">
        <v>41</v>
      </c>
      <c r="L6" s="59" t="s">
        <v>42</v>
      </c>
      <c r="M6" s="860"/>
      <c r="N6" s="312"/>
      <c r="Q6" s="1008"/>
    </row>
    <row r="7" spans="2:17" ht="21" customHeight="1" thickBot="1">
      <c r="B7" s="282"/>
      <c r="C7" s="1274"/>
      <c r="D7" s="1373" t="s">
        <v>213</v>
      </c>
      <c r="E7" s="1373" t="s">
        <v>214</v>
      </c>
      <c r="F7" s="1373" t="s">
        <v>213</v>
      </c>
      <c r="G7" s="1373" t="s">
        <v>214</v>
      </c>
      <c r="H7" s="1373" t="s">
        <v>213</v>
      </c>
      <c r="I7" s="1373" t="s">
        <v>214</v>
      </c>
      <c r="J7" s="1373" t="s">
        <v>213</v>
      </c>
      <c r="K7" s="1373" t="s">
        <v>214</v>
      </c>
      <c r="L7" s="1373" t="s">
        <v>125</v>
      </c>
      <c r="M7" s="1274"/>
      <c r="N7" s="381"/>
    </row>
    <row r="8" spans="2:17" ht="25.5" customHeight="1">
      <c r="B8" s="1119" t="s">
        <v>278</v>
      </c>
      <c r="C8" s="1385">
        <v>2</v>
      </c>
      <c r="D8" s="999">
        <v>0</v>
      </c>
      <c r="E8" s="999">
        <v>0</v>
      </c>
      <c r="F8" s="999">
        <v>0</v>
      </c>
      <c r="G8" s="999">
        <v>0</v>
      </c>
      <c r="H8" s="999">
        <v>0</v>
      </c>
      <c r="I8" s="999">
        <v>181</v>
      </c>
      <c r="J8" s="999">
        <v>0</v>
      </c>
      <c r="K8" s="999">
        <v>181</v>
      </c>
      <c r="L8" s="999">
        <v>181</v>
      </c>
      <c r="M8" s="1385">
        <v>2</v>
      </c>
      <c r="N8" s="1090" t="s">
        <v>279</v>
      </c>
      <c r="Q8" s="1386"/>
    </row>
    <row r="9" spans="2:17" ht="25.5" customHeight="1">
      <c r="B9" s="1123" t="s">
        <v>578</v>
      </c>
      <c r="C9" s="1387">
        <v>1</v>
      </c>
      <c r="D9" s="872">
        <v>0</v>
      </c>
      <c r="E9" s="872">
        <v>0</v>
      </c>
      <c r="F9" s="872">
        <v>0</v>
      </c>
      <c r="G9" s="872">
        <v>0</v>
      </c>
      <c r="H9" s="872">
        <v>0</v>
      </c>
      <c r="I9" s="872">
        <v>60</v>
      </c>
      <c r="J9" s="872">
        <v>0</v>
      </c>
      <c r="K9" s="872">
        <v>60</v>
      </c>
      <c r="L9" s="872">
        <v>60</v>
      </c>
      <c r="M9" s="1387">
        <v>1</v>
      </c>
      <c r="N9" s="1095" t="s">
        <v>579</v>
      </c>
    </row>
    <row r="10" spans="2:17" ht="25.5" customHeight="1">
      <c r="B10" s="1123" t="s">
        <v>52</v>
      </c>
      <c r="C10" s="1387">
        <v>4</v>
      </c>
      <c r="D10" s="872">
        <v>0</v>
      </c>
      <c r="E10" s="872">
        <v>0</v>
      </c>
      <c r="F10" s="872">
        <v>0</v>
      </c>
      <c r="G10" s="872">
        <v>0</v>
      </c>
      <c r="H10" s="872">
        <v>0</v>
      </c>
      <c r="I10" s="872">
        <v>187</v>
      </c>
      <c r="J10" s="872">
        <v>0</v>
      </c>
      <c r="K10" s="872">
        <v>187</v>
      </c>
      <c r="L10" s="872">
        <v>187</v>
      </c>
      <c r="M10" s="1387">
        <v>4</v>
      </c>
      <c r="N10" s="1294" t="s">
        <v>144</v>
      </c>
      <c r="Q10" s="588"/>
    </row>
    <row r="11" spans="2:17" ht="25.5" customHeight="1">
      <c r="B11" s="1123" t="s">
        <v>53</v>
      </c>
      <c r="C11" s="1387">
        <v>3</v>
      </c>
      <c r="D11" s="872">
        <v>0</v>
      </c>
      <c r="E11" s="872">
        <v>46</v>
      </c>
      <c r="F11" s="872">
        <v>0</v>
      </c>
      <c r="G11" s="872">
        <v>0</v>
      </c>
      <c r="H11" s="872">
        <v>0</v>
      </c>
      <c r="I11" s="872">
        <v>94</v>
      </c>
      <c r="J11" s="872">
        <v>0</v>
      </c>
      <c r="K11" s="872">
        <v>140</v>
      </c>
      <c r="L11" s="872">
        <v>140</v>
      </c>
      <c r="M11" s="1387">
        <v>3</v>
      </c>
      <c r="N11" s="1095" t="s">
        <v>581</v>
      </c>
    </row>
    <row r="12" spans="2:17" ht="25.5" customHeight="1">
      <c r="B12" s="1123" t="s">
        <v>280</v>
      </c>
      <c r="C12" s="1387">
        <v>2</v>
      </c>
      <c r="D12" s="872">
        <v>0</v>
      </c>
      <c r="E12" s="872">
        <v>0</v>
      </c>
      <c r="F12" s="872">
        <v>0</v>
      </c>
      <c r="G12" s="872">
        <v>0</v>
      </c>
      <c r="H12" s="872">
        <v>0</v>
      </c>
      <c r="I12" s="872">
        <v>146</v>
      </c>
      <c r="J12" s="872">
        <v>0</v>
      </c>
      <c r="K12" s="872">
        <v>146</v>
      </c>
      <c r="L12" s="872">
        <v>146</v>
      </c>
      <c r="M12" s="1387">
        <v>2</v>
      </c>
      <c r="N12" s="1237" t="s">
        <v>281</v>
      </c>
    </row>
    <row r="13" spans="2:17" ht="25.5" customHeight="1">
      <c r="B13" s="1123" t="s">
        <v>744</v>
      </c>
      <c r="C13" s="1387">
        <v>2</v>
      </c>
      <c r="D13" s="872">
        <v>0</v>
      </c>
      <c r="E13" s="872">
        <v>0</v>
      </c>
      <c r="F13" s="872">
        <v>0</v>
      </c>
      <c r="G13" s="872">
        <v>0</v>
      </c>
      <c r="H13" s="872">
        <v>0</v>
      </c>
      <c r="I13" s="872">
        <v>127</v>
      </c>
      <c r="J13" s="872">
        <v>0</v>
      </c>
      <c r="K13" s="872">
        <v>127</v>
      </c>
      <c r="L13" s="872">
        <v>127</v>
      </c>
      <c r="M13" s="1387">
        <v>2</v>
      </c>
      <c r="N13" s="1004" t="s">
        <v>609</v>
      </c>
    </row>
    <row r="14" spans="2:17" ht="25.5" customHeight="1">
      <c r="B14" s="1123" t="s">
        <v>56</v>
      </c>
      <c r="C14" s="1387">
        <v>2</v>
      </c>
      <c r="D14" s="872">
        <v>0</v>
      </c>
      <c r="E14" s="872">
        <v>0</v>
      </c>
      <c r="F14" s="872">
        <v>0</v>
      </c>
      <c r="G14" s="872">
        <v>0</v>
      </c>
      <c r="H14" s="872">
        <v>0</v>
      </c>
      <c r="I14" s="872">
        <v>125</v>
      </c>
      <c r="J14" s="872">
        <v>0</v>
      </c>
      <c r="K14" s="872">
        <v>125</v>
      </c>
      <c r="L14" s="872">
        <v>125</v>
      </c>
      <c r="M14" s="1387">
        <v>2</v>
      </c>
      <c r="N14" s="1095" t="s">
        <v>148</v>
      </c>
    </row>
    <row r="15" spans="2:17" ht="25.5" customHeight="1" thickBot="1">
      <c r="B15" s="1119" t="s">
        <v>57</v>
      </c>
      <c r="C15" s="1385">
        <v>2</v>
      </c>
      <c r="D15" s="999">
        <v>0</v>
      </c>
      <c r="E15" s="999">
        <v>0</v>
      </c>
      <c r="F15" s="999">
        <v>0</v>
      </c>
      <c r="G15" s="999">
        <v>35</v>
      </c>
      <c r="H15" s="999">
        <v>0</v>
      </c>
      <c r="I15" s="999">
        <v>36</v>
      </c>
      <c r="J15" s="999">
        <v>0</v>
      </c>
      <c r="K15" s="999">
        <v>71</v>
      </c>
      <c r="L15" s="999">
        <v>71</v>
      </c>
      <c r="M15" s="1385">
        <v>2</v>
      </c>
      <c r="N15" s="1234" t="s">
        <v>287</v>
      </c>
    </row>
    <row r="16" spans="2:17" ht="25.5" customHeight="1" thickBot="1">
      <c r="B16" s="1388" t="s">
        <v>42</v>
      </c>
      <c r="C16" s="1128">
        <f>SUM(C8:C15)</f>
        <v>18</v>
      </c>
      <c r="D16" s="1128">
        <f t="shared" ref="D16:K16" si="0">SUM(D8:D15)</f>
        <v>0</v>
      </c>
      <c r="E16" s="1128">
        <f t="shared" si="0"/>
        <v>46</v>
      </c>
      <c r="F16" s="1128">
        <f t="shared" si="0"/>
        <v>0</v>
      </c>
      <c r="G16" s="1128">
        <f t="shared" si="0"/>
        <v>35</v>
      </c>
      <c r="H16" s="1128">
        <f t="shared" si="0"/>
        <v>0</v>
      </c>
      <c r="I16" s="1128">
        <f t="shared" si="0"/>
        <v>956</v>
      </c>
      <c r="J16" s="1128">
        <f t="shared" si="0"/>
        <v>0</v>
      </c>
      <c r="K16" s="1128">
        <f t="shared" si="0"/>
        <v>1037</v>
      </c>
      <c r="L16" s="42">
        <f>SUM(L8:L15)</f>
        <v>1037</v>
      </c>
      <c r="M16" s="1128">
        <f>SUM(M8:M15)</f>
        <v>18</v>
      </c>
      <c r="N16" s="1012" t="s">
        <v>125</v>
      </c>
    </row>
    <row r="17" spans="5:12" ht="16.5" thickTop="1"/>
    <row r="20" spans="5:12">
      <c r="E20" s="41"/>
      <c r="F20" s="41"/>
      <c r="G20" s="41"/>
      <c r="H20" s="41"/>
      <c r="I20" s="41"/>
      <c r="J20" s="41"/>
      <c r="K20" s="41"/>
      <c r="L20" s="41"/>
    </row>
  </sheetData>
  <mergeCells count="15">
    <mergeCell ref="N4:N7"/>
    <mergeCell ref="D5:E5"/>
    <mergeCell ref="F5:G5"/>
    <mergeCell ref="H5:I5"/>
    <mergeCell ref="J5:L5"/>
    <mergeCell ref="B1:N1"/>
    <mergeCell ref="B2:N2"/>
    <mergeCell ref="B3:C3"/>
    <mergeCell ref="B4:B7"/>
    <mergeCell ref="C4:C7"/>
    <mergeCell ref="D4:E4"/>
    <mergeCell ref="F4:G4"/>
    <mergeCell ref="H4:I4"/>
    <mergeCell ref="J4:L4"/>
    <mergeCell ref="M4:M7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rightToLeft="1" view="pageBreakPreview" topLeftCell="B1" zoomScale="110" zoomScaleNormal="100" zoomScaleSheetLayoutView="110" workbookViewId="0">
      <selection activeCell="M10" sqref="M10"/>
    </sheetView>
  </sheetViews>
  <sheetFormatPr defaultRowHeight="15.75"/>
  <cols>
    <col min="1" max="1" width="11.42578125" style="204" customWidth="1"/>
    <col min="2" max="2" width="13" style="204" customWidth="1"/>
    <col min="3" max="11" width="10.28515625" style="204" customWidth="1"/>
    <col min="12" max="12" width="19.7109375" style="204" customWidth="1"/>
    <col min="13" max="14" width="9.140625" style="204"/>
    <col min="15" max="15" width="15.85546875" style="204" customWidth="1"/>
    <col min="16" max="16384" width="9.140625" style="204"/>
  </cols>
  <sheetData>
    <row r="1" spans="2:17" s="205" customFormat="1" ht="24" customHeight="1">
      <c r="B1" s="312" t="s">
        <v>745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2:17" ht="31.5" customHeight="1">
      <c r="B2" s="843" t="s">
        <v>746</v>
      </c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5"/>
      <c r="N2" s="845"/>
      <c r="P2" s="845"/>
      <c r="Q2" s="845"/>
    </row>
    <row r="3" spans="2:17" s="205" customFormat="1" ht="21.75" customHeight="1" thickBot="1">
      <c r="B3" s="245" t="s">
        <v>747</v>
      </c>
      <c r="C3" s="243"/>
      <c r="D3" s="243"/>
      <c r="E3" s="243"/>
      <c r="F3" s="243"/>
      <c r="G3" s="243"/>
      <c r="H3" s="243"/>
      <c r="I3" s="243"/>
      <c r="J3" s="1389"/>
      <c r="K3" s="1389"/>
      <c r="L3" s="1389" t="s">
        <v>748</v>
      </c>
      <c r="M3" s="206"/>
    </row>
    <row r="4" spans="2:17" ht="25.5" customHeight="1" thickTop="1">
      <c r="B4" s="1390" t="s">
        <v>50</v>
      </c>
      <c r="C4" s="1391" t="s">
        <v>64</v>
      </c>
      <c r="D4" s="1391"/>
      <c r="E4" s="1391" t="s">
        <v>65</v>
      </c>
      <c r="F4" s="1391"/>
      <c r="G4" s="1391" t="s">
        <v>66</v>
      </c>
      <c r="H4" s="1391"/>
      <c r="I4" s="1391" t="s">
        <v>77</v>
      </c>
      <c r="J4" s="1391"/>
      <c r="K4" s="1391"/>
      <c r="L4" s="266" t="s">
        <v>749</v>
      </c>
    </row>
    <row r="5" spans="2:17" ht="26.25" customHeight="1">
      <c r="B5" s="1392"/>
      <c r="C5" s="929" t="s">
        <v>736</v>
      </c>
      <c r="D5" s="929"/>
      <c r="E5" s="929" t="s">
        <v>451</v>
      </c>
      <c r="F5" s="929"/>
      <c r="G5" s="929" t="s">
        <v>737</v>
      </c>
      <c r="H5" s="929"/>
      <c r="I5" s="929" t="s">
        <v>125</v>
      </c>
      <c r="J5" s="929"/>
      <c r="K5" s="929"/>
      <c r="L5" s="1068"/>
    </row>
    <row r="6" spans="2:17" ht="18" customHeight="1">
      <c r="B6" s="1392"/>
      <c r="C6" s="1393" t="s">
        <v>41</v>
      </c>
      <c r="D6" s="1393" t="s">
        <v>40</v>
      </c>
      <c r="E6" s="1393" t="s">
        <v>41</v>
      </c>
      <c r="F6" s="1393" t="s">
        <v>40</v>
      </c>
      <c r="G6" s="1393" t="s">
        <v>41</v>
      </c>
      <c r="H6" s="1393" t="s">
        <v>40</v>
      </c>
      <c r="I6" s="1393" t="s">
        <v>41</v>
      </c>
      <c r="J6" s="1393" t="s">
        <v>40</v>
      </c>
      <c r="K6" s="1393" t="s">
        <v>67</v>
      </c>
      <c r="L6" s="1068"/>
    </row>
    <row r="7" spans="2:17" ht="24" customHeight="1" thickBot="1">
      <c r="B7" s="1394"/>
      <c r="C7" s="1373" t="s">
        <v>213</v>
      </c>
      <c r="D7" s="1373" t="s">
        <v>214</v>
      </c>
      <c r="E7" s="1373" t="s">
        <v>213</v>
      </c>
      <c r="F7" s="1373" t="s">
        <v>214</v>
      </c>
      <c r="G7" s="1373" t="s">
        <v>213</v>
      </c>
      <c r="H7" s="1373" t="s">
        <v>214</v>
      </c>
      <c r="I7" s="1373" t="s">
        <v>213</v>
      </c>
      <c r="J7" s="1373" t="s">
        <v>214</v>
      </c>
      <c r="K7" s="1373" t="s">
        <v>125</v>
      </c>
      <c r="L7" s="381"/>
    </row>
    <row r="8" spans="2:17" ht="21.75" customHeight="1">
      <c r="B8" s="1395" t="s">
        <v>278</v>
      </c>
      <c r="C8" s="1016">
        <v>0</v>
      </c>
      <c r="D8" s="1016">
        <v>0</v>
      </c>
      <c r="E8" s="1016">
        <v>0</v>
      </c>
      <c r="F8" s="1016">
        <v>0</v>
      </c>
      <c r="G8" s="1016">
        <v>1</v>
      </c>
      <c r="H8" s="1016">
        <v>0</v>
      </c>
      <c r="I8" s="1016">
        <v>1</v>
      </c>
      <c r="J8" s="1016">
        <v>0</v>
      </c>
      <c r="K8" s="1016">
        <v>1</v>
      </c>
      <c r="L8" s="1090" t="s">
        <v>279</v>
      </c>
    </row>
    <row r="9" spans="2:17" ht="21.75" customHeight="1" thickBot="1">
      <c r="B9" s="1396" t="s">
        <v>280</v>
      </c>
      <c r="C9" s="1017">
        <v>0</v>
      </c>
      <c r="D9" s="1017">
        <v>0</v>
      </c>
      <c r="E9" s="1017">
        <v>0</v>
      </c>
      <c r="F9" s="1017">
        <v>0</v>
      </c>
      <c r="G9" s="1017">
        <v>3</v>
      </c>
      <c r="H9" s="1017">
        <v>0</v>
      </c>
      <c r="I9" s="1017">
        <v>3</v>
      </c>
      <c r="J9" s="1017">
        <v>0</v>
      </c>
      <c r="K9" s="1017">
        <v>3</v>
      </c>
      <c r="L9" s="1237" t="s">
        <v>281</v>
      </c>
    </row>
    <row r="10" spans="2:17" ht="21.75" customHeight="1" thickBot="1">
      <c r="B10" s="1397" t="s">
        <v>42</v>
      </c>
      <c r="C10" s="1398">
        <f>SUM(C8:C9)</f>
        <v>0</v>
      </c>
      <c r="D10" s="1398">
        <f t="shared" ref="D10:K10" si="0">SUM(D8:D9)</f>
        <v>0</v>
      </c>
      <c r="E10" s="1398">
        <f t="shared" si="0"/>
        <v>0</v>
      </c>
      <c r="F10" s="1398">
        <f t="shared" si="0"/>
        <v>0</v>
      </c>
      <c r="G10" s="1398">
        <f t="shared" si="0"/>
        <v>4</v>
      </c>
      <c r="H10" s="1398">
        <f t="shared" si="0"/>
        <v>0</v>
      </c>
      <c r="I10" s="1398">
        <f t="shared" si="0"/>
        <v>4</v>
      </c>
      <c r="J10" s="1398">
        <f t="shared" si="0"/>
        <v>0</v>
      </c>
      <c r="K10" s="1398">
        <f t="shared" si="0"/>
        <v>4</v>
      </c>
      <c r="L10" s="1012" t="s">
        <v>125</v>
      </c>
    </row>
    <row r="11" spans="2:17" ht="16.5" thickTop="1">
      <c r="B11" s="505"/>
      <c r="C11" s="505"/>
      <c r="D11" s="505"/>
      <c r="E11" s="505"/>
      <c r="F11" s="505"/>
      <c r="G11" s="505"/>
      <c r="H11" s="505"/>
      <c r="I11" s="505"/>
      <c r="J11" s="505"/>
      <c r="K11" s="505"/>
    </row>
    <row r="14" spans="2:17" ht="24" customHeight="1">
      <c r="B14" s="312" t="s">
        <v>750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</row>
    <row r="15" spans="2:17" ht="35.25" customHeight="1">
      <c r="B15" s="843" t="s">
        <v>751</v>
      </c>
      <c r="C15" s="843"/>
      <c r="D15" s="843"/>
      <c r="E15" s="843"/>
      <c r="F15" s="843"/>
      <c r="G15" s="843"/>
      <c r="H15" s="843"/>
      <c r="I15" s="843"/>
      <c r="J15" s="843"/>
      <c r="K15" s="843"/>
      <c r="L15" s="843"/>
    </row>
    <row r="16" spans="2:17" s="205" customFormat="1" ht="17.25" customHeight="1" thickBot="1">
      <c r="B16" s="245" t="s">
        <v>752</v>
      </c>
      <c r="C16" s="243"/>
      <c r="D16" s="243"/>
      <c r="E16" s="243"/>
      <c r="F16" s="243"/>
      <c r="G16" s="243"/>
      <c r="H16" s="243"/>
      <c r="I16" s="243"/>
      <c r="J16" s="1389"/>
      <c r="K16" s="1389"/>
      <c r="L16" s="1389" t="s">
        <v>753</v>
      </c>
      <c r="M16" s="206"/>
      <c r="O16" s="206"/>
    </row>
    <row r="17" spans="2:15" ht="15" customHeight="1" thickTop="1">
      <c r="B17" s="1390" t="s">
        <v>50</v>
      </c>
      <c r="C17" s="1391" t="s">
        <v>64</v>
      </c>
      <c r="D17" s="1391"/>
      <c r="E17" s="1391" t="s">
        <v>65</v>
      </c>
      <c r="F17" s="1391"/>
      <c r="G17" s="1391" t="s">
        <v>66</v>
      </c>
      <c r="H17" s="1391"/>
      <c r="I17" s="1391" t="s">
        <v>77</v>
      </c>
      <c r="J17" s="1391"/>
      <c r="K17" s="1391"/>
      <c r="L17" s="266" t="s">
        <v>749</v>
      </c>
      <c r="O17" s="1086"/>
    </row>
    <row r="18" spans="2:15" ht="15" customHeight="1">
      <c r="B18" s="1392"/>
      <c r="C18" s="929" t="s">
        <v>736</v>
      </c>
      <c r="D18" s="929"/>
      <c r="E18" s="929" t="s">
        <v>451</v>
      </c>
      <c r="F18" s="929"/>
      <c r="G18" s="929" t="s">
        <v>737</v>
      </c>
      <c r="H18" s="929"/>
      <c r="I18" s="929" t="s">
        <v>125</v>
      </c>
      <c r="J18" s="929"/>
      <c r="K18" s="929"/>
      <c r="L18" s="312"/>
      <c r="O18" s="505"/>
    </row>
    <row r="19" spans="2:15" ht="15" customHeight="1">
      <c r="B19" s="1392"/>
      <c r="C19" s="1393" t="s">
        <v>41</v>
      </c>
      <c r="D19" s="1393" t="s">
        <v>40</v>
      </c>
      <c r="E19" s="1393" t="s">
        <v>41</v>
      </c>
      <c r="F19" s="1393" t="s">
        <v>40</v>
      </c>
      <c r="G19" s="1393" t="s">
        <v>41</v>
      </c>
      <c r="H19" s="1393" t="s">
        <v>40</v>
      </c>
      <c r="I19" s="1393" t="s">
        <v>41</v>
      </c>
      <c r="J19" s="1393" t="s">
        <v>40</v>
      </c>
      <c r="K19" s="1393" t="s">
        <v>67</v>
      </c>
      <c r="L19" s="312"/>
      <c r="O19" s="1086"/>
    </row>
    <row r="20" spans="2:15" ht="16.5" thickBot="1">
      <c r="B20" s="1394"/>
      <c r="C20" s="524" t="s">
        <v>213</v>
      </c>
      <c r="D20" s="524" t="s">
        <v>214</v>
      </c>
      <c r="E20" s="524" t="s">
        <v>213</v>
      </c>
      <c r="F20" s="524" t="s">
        <v>214</v>
      </c>
      <c r="G20" s="524" t="s">
        <v>213</v>
      </c>
      <c r="H20" s="524" t="s">
        <v>214</v>
      </c>
      <c r="I20" s="524" t="s">
        <v>213</v>
      </c>
      <c r="J20" s="524" t="s">
        <v>214</v>
      </c>
      <c r="K20" s="524" t="s">
        <v>125</v>
      </c>
      <c r="L20" s="381"/>
      <c r="O20" s="505"/>
    </row>
    <row r="21" spans="2:15">
      <c r="B21" s="1395" t="s">
        <v>52</v>
      </c>
      <c r="C21" s="1016">
        <v>0</v>
      </c>
      <c r="D21" s="1016">
        <v>0</v>
      </c>
      <c r="E21" s="1016">
        <v>0</v>
      </c>
      <c r="F21" s="1016">
        <v>0</v>
      </c>
      <c r="G21" s="1016">
        <v>1</v>
      </c>
      <c r="H21" s="1016">
        <v>0</v>
      </c>
      <c r="I21" s="1016">
        <v>1</v>
      </c>
      <c r="J21" s="1016">
        <v>0</v>
      </c>
      <c r="K21" s="1016">
        <v>1</v>
      </c>
      <c r="L21" s="1294" t="s">
        <v>144</v>
      </c>
      <c r="O21" s="1000"/>
    </row>
    <row r="22" spans="2:15">
      <c r="B22" s="1399" t="s">
        <v>280</v>
      </c>
      <c r="C22" s="1290">
        <v>0</v>
      </c>
      <c r="D22" s="1290">
        <v>0</v>
      </c>
      <c r="E22" s="1290">
        <v>2</v>
      </c>
      <c r="F22" s="1290">
        <v>0</v>
      </c>
      <c r="G22" s="1290">
        <v>2</v>
      </c>
      <c r="H22" s="1290">
        <v>0</v>
      </c>
      <c r="I22" s="1290">
        <v>4</v>
      </c>
      <c r="J22" s="1290">
        <v>0</v>
      </c>
      <c r="K22" s="1290">
        <v>4</v>
      </c>
      <c r="L22" s="1237" t="s">
        <v>281</v>
      </c>
      <c r="O22" s="1086"/>
    </row>
    <row r="23" spans="2:15">
      <c r="B23" s="1400" t="s">
        <v>330</v>
      </c>
      <c r="C23" s="1292">
        <v>0</v>
      </c>
      <c r="D23" s="1292">
        <v>0</v>
      </c>
      <c r="E23" s="1292">
        <v>0</v>
      </c>
      <c r="F23" s="1292">
        <v>0</v>
      </c>
      <c r="G23" s="1292">
        <v>6</v>
      </c>
      <c r="H23" s="1292">
        <v>0</v>
      </c>
      <c r="I23" s="1292">
        <v>6</v>
      </c>
      <c r="J23" s="1292">
        <v>0</v>
      </c>
      <c r="K23" s="1292">
        <v>6</v>
      </c>
      <c r="L23" s="1004" t="s">
        <v>609</v>
      </c>
      <c r="O23" s="1086"/>
    </row>
    <row r="24" spans="2:15" ht="16.5" thickBot="1">
      <c r="B24" s="1401" t="s">
        <v>56</v>
      </c>
      <c r="C24" s="1402">
        <v>0</v>
      </c>
      <c r="D24" s="1402">
        <v>0</v>
      </c>
      <c r="E24" s="1402">
        <v>0</v>
      </c>
      <c r="F24" s="1402">
        <v>0</v>
      </c>
      <c r="G24" s="1402">
        <v>1</v>
      </c>
      <c r="H24" s="1402">
        <v>0</v>
      </c>
      <c r="I24" s="1402">
        <v>1</v>
      </c>
      <c r="J24" s="1402">
        <v>0</v>
      </c>
      <c r="K24" s="1402">
        <v>1</v>
      </c>
      <c r="L24" s="1095" t="s">
        <v>148</v>
      </c>
    </row>
    <row r="25" spans="2:15" ht="16.5" thickBot="1">
      <c r="B25" s="1403" t="s">
        <v>42</v>
      </c>
      <c r="C25" s="1018">
        <f>SUM(C21:C24)</f>
        <v>0</v>
      </c>
      <c r="D25" s="1018">
        <f t="shared" ref="D25:K25" si="1">SUM(D21:D24)</f>
        <v>0</v>
      </c>
      <c r="E25" s="1018">
        <f t="shared" si="1"/>
        <v>2</v>
      </c>
      <c r="F25" s="1018">
        <f t="shared" si="1"/>
        <v>0</v>
      </c>
      <c r="G25" s="1018">
        <f t="shared" si="1"/>
        <v>10</v>
      </c>
      <c r="H25" s="1018">
        <f t="shared" si="1"/>
        <v>0</v>
      </c>
      <c r="I25" s="1018">
        <f t="shared" si="1"/>
        <v>12</v>
      </c>
      <c r="J25" s="1018">
        <f t="shared" si="1"/>
        <v>0</v>
      </c>
      <c r="K25" s="1018">
        <f t="shared" si="1"/>
        <v>12</v>
      </c>
      <c r="L25" s="1012" t="s">
        <v>125</v>
      </c>
    </row>
    <row r="26" spans="2:15" ht="16.5" thickTop="1">
      <c r="B26" s="505"/>
      <c r="C26" s="505"/>
      <c r="D26" s="505"/>
      <c r="E26" s="505"/>
      <c r="F26" s="505"/>
      <c r="G26" s="505"/>
      <c r="H26" s="505"/>
      <c r="I26" s="505"/>
      <c r="J26" s="505"/>
      <c r="K26" s="505"/>
    </row>
    <row r="29" spans="2:15">
      <c r="B29" s="1404" t="s">
        <v>754</v>
      </c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</row>
    <row r="30" spans="2:15" ht="34.5" customHeight="1">
      <c r="B30" s="843" t="s">
        <v>755</v>
      </c>
      <c r="C30" s="843"/>
      <c r="D30" s="843"/>
      <c r="E30" s="843"/>
      <c r="F30" s="843"/>
      <c r="G30" s="843"/>
      <c r="H30" s="843"/>
      <c r="I30" s="843"/>
      <c r="J30" s="843"/>
      <c r="K30" s="843"/>
      <c r="L30" s="843"/>
      <c r="M30" s="845"/>
    </row>
    <row r="31" spans="2:15" s="205" customFormat="1" ht="17.25" customHeight="1" thickBot="1">
      <c r="B31" s="245" t="s">
        <v>756</v>
      </c>
      <c r="C31" s="243"/>
      <c r="D31" s="243"/>
      <c r="E31" s="243"/>
      <c r="F31" s="243"/>
      <c r="G31" s="243"/>
      <c r="H31" s="243"/>
      <c r="I31" s="243"/>
      <c r="J31" s="1389"/>
      <c r="K31" s="1389"/>
      <c r="L31" s="1389" t="s">
        <v>757</v>
      </c>
      <c r="M31" s="206"/>
      <c r="O31" s="1086"/>
    </row>
    <row r="32" spans="2:15" ht="15" customHeight="1" thickTop="1">
      <c r="B32" s="1390" t="s">
        <v>50</v>
      </c>
      <c r="C32" s="1391" t="s">
        <v>64</v>
      </c>
      <c r="D32" s="1391"/>
      <c r="E32" s="1391" t="s">
        <v>65</v>
      </c>
      <c r="F32" s="1391"/>
      <c r="G32" s="1391" t="s">
        <v>66</v>
      </c>
      <c r="H32" s="1391"/>
      <c r="I32" s="1391" t="s">
        <v>77</v>
      </c>
      <c r="J32" s="1391"/>
      <c r="K32" s="1391"/>
      <c r="L32" s="266" t="s">
        <v>749</v>
      </c>
      <c r="O32" s="1086"/>
    </row>
    <row r="33" spans="2:15" ht="15.75" customHeight="1">
      <c r="B33" s="1392"/>
      <c r="C33" s="929" t="s">
        <v>736</v>
      </c>
      <c r="D33" s="929"/>
      <c r="E33" s="929" t="s">
        <v>451</v>
      </c>
      <c r="F33" s="929"/>
      <c r="G33" s="929" t="s">
        <v>737</v>
      </c>
      <c r="H33" s="929"/>
      <c r="I33" s="929" t="s">
        <v>125</v>
      </c>
      <c r="J33" s="929"/>
      <c r="K33" s="929"/>
      <c r="L33" s="312"/>
      <c r="O33" s="1086"/>
    </row>
    <row r="34" spans="2:15" ht="15" customHeight="1">
      <c r="B34" s="1392"/>
      <c r="C34" s="1393" t="s">
        <v>41</v>
      </c>
      <c r="D34" s="1393" t="s">
        <v>40</v>
      </c>
      <c r="E34" s="1393" t="s">
        <v>41</v>
      </c>
      <c r="F34" s="1393" t="s">
        <v>40</v>
      </c>
      <c r="G34" s="1393" t="s">
        <v>41</v>
      </c>
      <c r="H34" s="1393" t="s">
        <v>40</v>
      </c>
      <c r="I34" s="1393" t="s">
        <v>41</v>
      </c>
      <c r="J34" s="1393" t="s">
        <v>40</v>
      </c>
      <c r="K34" s="1393" t="s">
        <v>67</v>
      </c>
      <c r="L34" s="312"/>
      <c r="O34" s="1086"/>
    </row>
    <row r="35" spans="2:15" ht="16.5" thickBot="1">
      <c r="B35" s="1394"/>
      <c r="C35" s="1405" t="s">
        <v>213</v>
      </c>
      <c r="D35" s="1405" t="s">
        <v>214</v>
      </c>
      <c r="E35" s="1405" t="s">
        <v>213</v>
      </c>
      <c r="F35" s="1405" t="s">
        <v>214</v>
      </c>
      <c r="G35" s="1405" t="s">
        <v>213</v>
      </c>
      <c r="H35" s="1405" t="s">
        <v>214</v>
      </c>
      <c r="I35" s="1405" t="s">
        <v>213</v>
      </c>
      <c r="J35" s="1405" t="s">
        <v>214</v>
      </c>
      <c r="K35" s="1405" t="s">
        <v>125</v>
      </c>
      <c r="L35" s="381"/>
      <c r="O35" s="588"/>
    </row>
    <row r="36" spans="2:15" ht="18.75" customHeight="1">
      <c r="B36" s="1395" t="s">
        <v>278</v>
      </c>
      <c r="C36" s="1016">
        <v>0</v>
      </c>
      <c r="D36" s="1016">
        <v>0</v>
      </c>
      <c r="E36" s="1016">
        <v>177</v>
      </c>
      <c r="F36" s="1016">
        <v>0</v>
      </c>
      <c r="G36" s="1016">
        <v>80</v>
      </c>
      <c r="H36" s="1016">
        <v>0</v>
      </c>
      <c r="I36" s="1016">
        <v>257</v>
      </c>
      <c r="J36" s="1016">
        <v>0</v>
      </c>
      <c r="K36" s="1016">
        <v>257</v>
      </c>
      <c r="L36" s="1090" t="s">
        <v>279</v>
      </c>
      <c r="O36" s="1086"/>
    </row>
    <row r="37" spans="2:15" ht="18.75" customHeight="1">
      <c r="B37" s="1400" t="s">
        <v>578</v>
      </c>
      <c r="C37" s="1292">
        <v>0</v>
      </c>
      <c r="D37" s="1292">
        <v>0</v>
      </c>
      <c r="E37" s="1292">
        <v>60</v>
      </c>
      <c r="F37" s="1292">
        <v>0</v>
      </c>
      <c r="G37" s="1292">
        <v>0</v>
      </c>
      <c r="H37" s="1292">
        <v>0</v>
      </c>
      <c r="I37" s="1292">
        <v>60</v>
      </c>
      <c r="J37" s="1292">
        <v>0</v>
      </c>
      <c r="K37" s="1292">
        <v>60</v>
      </c>
      <c r="L37" s="1095" t="s">
        <v>579</v>
      </c>
      <c r="O37" s="1008"/>
    </row>
    <row r="38" spans="2:15" ht="18.75" customHeight="1">
      <c r="B38" s="1400" t="s">
        <v>52</v>
      </c>
      <c r="C38" s="1292">
        <v>0</v>
      </c>
      <c r="D38" s="1292">
        <v>0</v>
      </c>
      <c r="E38" s="1292">
        <v>145</v>
      </c>
      <c r="F38" s="1292">
        <v>0</v>
      </c>
      <c r="G38" s="1292">
        <v>213</v>
      </c>
      <c r="H38" s="1292">
        <v>0</v>
      </c>
      <c r="I38" s="1292">
        <v>358</v>
      </c>
      <c r="J38" s="1292">
        <v>0</v>
      </c>
      <c r="K38" s="1292">
        <v>358</v>
      </c>
      <c r="L38" s="1294" t="s">
        <v>144</v>
      </c>
      <c r="O38" s="1000"/>
    </row>
    <row r="39" spans="2:15" ht="18.75" customHeight="1">
      <c r="B39" s="1400" t="s">
        <v>53</v>
      </c>
      <c r="C39" s="1292">
        <v>0</v>
      </c>
      <c r="D39" s="1292">
        <v>0</v>
      </c>
      <c r="E39" s="1292">
        <v>0</v>
      </c>
      <c r="F39" s="1292">
        <v>37</v>
      </c>
      <c r="G39" s="1292">
        <v>141</v>
      </c>
      <c r="H39" s="1292">
        <v>45</v>
      </c>
      <c r="I39" s="1292">
        <v>141</v>
      </c>
      <c r="J39" s="1292">
        <v>82</v>
      </c>
      <c r="K39" s="1292">
        <v>223</v>
      </c>
      <c r="L39" s="1095" t="s">
        <v>581</v>
      </c>
      <c r="O39" s="1086"/>
    </row>
    <row r="40" spans="2:15" ht="18.75" customHeight="1">
      <c r="B40" s="1400" t="s">
        <v>280</v>
      </c>
      <c r="C40" s="1292">
        <v>0</v>
      </c>
      <c r="D40" s="1292">
        <v>0</v>
      </c>
      <c r="E40" s="1292">
        <v>0</v>
      </c>
      <c r="F40" s="1292">
        <v>0</v>
      </c>
      <c r="G40" s="1292">
        <v>142</v>
      </c>
      <c r="H40" s="1292">
        <v>0</v>
      </c>
      <c r="I40" s="1292">
        <v>142</v>
      </c>
      <c r="J40" s="1292">
        <v>0</v>
      </c>
      <c r="K40" s="1292">
        <v>142</v>
      </c>
      <c r="L40" s="1237" t="s">
        <v>281</v>
      </c>
      <c r="O40" s="1086"/>
    </row>
    <row r="41" spans="2:15" ht="18.75" customHeight="1">
      <c r="B41" s="1400" t="s">
        <v>330</v>
      </c>
      <c r="C41" s="1292">
        <v>0</v>
      </c>
      <c r="D41" s="1292">
        <v>0</v>
      </c>
      <c r="E41" s="1292">
        <v>121</v>
      </c>
      <c r="F41" s="1292">
        <v>0</v>
      </c>
      <c r="G41" s="1292">
        <v>107</v>
      </c>
      <c r="H41" s="1292">
        <v>0</v>
      </c>
      <c r="I41" s="1292">
        <v>228</v>
      </c>
      <c r="J41" s="1292">
        <v>0</v>
      </c>
      <c r="K41" s="1292">
        <v>228</v>
      </c>
      <c r="L41" s="1004" t="s">
        <v>609</v>
      </c>
      <c r="O41" s="255"/>
    </row>
    <row r="42" spans="2:15" ht="18.75" customHeight="1">
      <c r="B42" s="1400" t="s">
        <v>56</v>
      </c>
      <c r="C42" s="1292">
        <v>0</v>
      </c>
      <c r="D42" s="1292">
        <v>0</v>
      </c>
      <c r="E42" s="1292">
        <v>124</v>
      </c>
      <c r="F42" s="1292">
        <v>0</v>
      </c>
      <c r="G42" s="1292">
        <v>109</v>
      </c>
      <c r="H42" s="1292">
        <v>0</v>
      </c>
      <c r="I42" s="1292">
        <v>233</v>
      </c>
      <c r="J42" s="1292">
        <v>0</v>
      </c>
      <c r="K42" s="1292">
        <v>233</v>
      </c>
      <c r="L42" s="1095" t="s">
        <v>148</v>
      </c>
    </row>
    <row r="43" spans="2:15" ht="18.75" customHeight="1" thickBot="1">
      <c r="B43" s="1395" t="s">
        <v>57</v>
      </c>
      <c r="C43" s="1016">
        <v>0</v>
      </c>
      <c r="D43" s="1016">
        <v>0</v>
      </c>
      <c r="E43" s="1016">
        <v>0</v>
      </c>
      <c r="F43" s="1016">
        <v>0</v>
      </c>
      <c r="G43" s="1016">
        <v>35</v>
      </c>
      <c r="H43" s="1016">
        <v>0</v>
      </c>
      <c r="I43" s="1016">
        <v>35</v>
      </c>
      <c r="J43" s="1016">
        <v>0</v>
      </c>
      <c r="K43" s="1016">
        <v>35</v>
      </c>
      <c r="L43" s="1234" t="s">
        <v>287</v>
      </c>
    </row>
    <row r="44" spans="2:15" ht="18.75" customHeight="1" thickBot="1">
      <c r="B44" s="1403" t="s">
        <v>42</v>
      </c>
      <c r="C44" s="1018">
        <f>SUM(C36:C43)</f>
        <v>0</v>
      </c>
      <c r="D44" s="1018">
        <f t="shared" ref="D44:K44" si="2">SUM(D36:D43)</f>
        <v>0</v>
      </c>
      <c r="E44" s="1018">
        <f t="shared" si="2"/>
        <v>627</v>
      </c>
      <c r="F44" s="1018">
        <f t="shared" si="2"/>
        <v>37</v>
      </c>
      <c r="G44" s="1018">
        <f t="shared" si="2"/>
        <v>827</v>
      </c>
      <c r="H44" s="1018">
        <f t="shared" si="2"/>
        <v>45</v>
      </c>
      <c r="I44" s="1018">
        <f t="shared" si="2"/>
        <v>1454</v>
      </c>
      <c r="J44" s="1018">
        <f t="shared" si="2"/>
        <v>82</v>
      </c>
      <c r="K44" s="1018">
        <f t="shared" si="2"/>
        <v>1536</v>
      </c>
      <c r="L44" s="1012" t="s">
        <v>125</v>
      </c>
    </row>
    <row r="45" spans="2:15" ht="16.5" thickTop="1">
      <c r="B45" s="505"/>
      <c r="C45" s="505"/>
      <c r="D45" s="505"/>
      <c r="E45" s="505"/>
      <c r="F45" s="505"/>
      <c r="G45" s="505"/>
      <c r="H45" s="505"/>
      <c r="I45" s="505"/>
      <c r="J45" s="505"/>
      <c r="K45" s="505"/>
    </row>
    <row r="46" spans="2:15">
      <c r="B46" s="505"/>
      <c r="C46" s="505"/>
      <c r="D46" s="505"/>
      <c r="E46" s="505"/>
      <c r="F46" s="505"/>
      <c r="G46" s="505"/>
      <c r="H46" s="505"/>
      <c r="I46" s="505"/>
      <c r="J46" s="505"/>
      <c r="K46" s="505"/>
    </row>
  </sheetData>
  <mergeCells count="36">
    <mergeCell ref="B32:B35"/>
    <mergeCell ref="C32:D32"/>
    <mergeCell ref="E32:F32"/>
    <mergeCell ref="G32:H32"/>
    <mergeCell ref="I32:K32"/>
    <mergeCell ref="L32:L35"/>
    <mergeCell ref="C33:D33"/>
    <mergeCell ref="E33:F33"/>
    <mergeCell ref="G33:H33"/>
    <mergeCell ref="I33:K33"/>
    <mergeCell ref="C18:D18"/>
    <mergeCell ref="E18:F18"/>
    <mergeCell ref="G18:H18"/>
    <mergeCell ref="I18:K18"/>
    <mergeCell ref="B29:L29"/>
    <mergeCell ref="B30:L30"/>
    <mergeCell ref="G5:H5"/>
    <mergeCell ref="I5:K5"/>
    <mergeCell ref="B14:L14"/>
    <mergeCell ref="B15:L15"/>
    <mergeCell ref="B17:B20"/>
    <mergeCell ref="C17:D17"/>
    <mergeCell ref="E17:F17"/>
    <mergeCell ref="G17:H17"/>
    <mergeCell ref="I17:K17"/>
    <mergeCell ref="L17:L20"/>
    <mergeCell ref="B1:L1"/>
    <mergeCell ref="B2:L2"/>
    <mergeCell ref="B4:B7"/>
    <mergeCell ref="C4:D4"/>
    <mergeCell ref="E4:F4"/>
    <mergeCell ref="G4:H4"/>
    <mergeCell ref="I4:K4"/>
    <mergeCell ref="L4:L7"/>
    <mergeCell ref="C5:D5"/>
    <mergeCell ref="E5:F5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rightToLeft="1" view="pageBreakPreview" topLeftCell="A4" zoomScaleNormal="100" zoomScaleSheetLayoutView="100" workbookViewId="0">
      <selection activeCell="M10" sqref="M10"/>
    </sheetView>
  </sheetViews>
  <sheetFormatPr defaultRowHeight="15.75"/>
  <cols>
    <col min="1" max="1" width="7.140625" style="1047" customWidth="1"/>
    <col min="2" max="2" width="6.5703125" style="1047" customWidth="1"/>
    <col min="3" max="3" width="5.5703125" style="12" customWidth="1"/>
    <col min="4" max="4" width="8.28515625" style="12" bestFit="1" customWidth="1"/>
    <col min="5" max="5" width="5.7109375" style="12" customWidth="1"/>
    <col min="6" max="6" width="8.42578125" style="12" customWidth="1"/>
    <col min="7" max="7" width="5.7109375" style="12" customWidth="1"/>
    <col min="8" max="8" width="7.7109375" style="12" customWidth="1"/>
    <col min="9" max="9" width="5.7109375" style="12" customWidth="1"/>
    <col min="10" max="10" width="8.28515625" style="12" customWidth="1"/>
    <col min="11" max="11" width="5.85546875" style="12" bestFit="1" customWidth="1"/>
    <col min="12" max="12" width="8.85546875" style="12" customWidth="1"/>
    <col min="13" max="13" width="5.7109375" style="12" customWidth="1"/>
    <col min="14" max="14" width="7.7109375" style="12" customWidth="1"/>
    <col min="15" max="15" width="6.7109375" style="12" customWidth="1"/>
    <col min="16" max="16" width="8.5703125" style="12" customWidth="1"/>
    <col min="17" max="17" width="8.140625" style="12" customWidth="1"/>
    <col min="18" max="18" width="9.7109375" style="587" customWidth="1"/>
    <col min="19" max="19" width="12.7109375" style="803" customWidth="1"/>
    <col min="20" max="20" width="9.140625" style="12"/>
    <col min="21" max="21" width="21.42578125" style="12" customWidth="1"/>
    <col min="22" max="16384" width="9.140625" style="12"/>
  </cols>
  <sheetData>
    <row r="1" spans="1:19" s="1406" customFormat="1" ht="24.75" customHeight="1">
      <c r="A1" s="695" t="s">
        <v>758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</row>
    <row r="2" spans="1:19" ht="33.75" customHeight="1">
      <c r="A2" s="368" t="s">
        <v>759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</row>
    <row r="3" spans="1:19" ht="16.5" thickBot="1">
      <c r="A3" s="652" t="s">
        <v>760</v>
      </c>
      <c r="B3" s="652"/>
      <c r="S3" s="803" t="s">
        <v>761</v>
      </c>
    </row>
    <row r="4" spans="1:19" ht="24.75" customHeight="1" thickTop="1">
      <c r="A4" s="1071" t="s">
        <v>276</v>
      </c>
      <c r="B4" s="1071" t="s">
        <v>86</v>
      </c>
      <c r="C4" s="305" t="s">
        <v>72</v>
      </c>
      <c r="D4" s="305"/>
      <c r="E4" s="305" t="s">
        <v>73</v>
      </c>
      <c r="F4" s="305"/>
      <c r="G4" s="305" t="s">
        <v>87</v>
      </c>
      <c r="H4" s="305"/>
      <c r="I4" s="305" t="s">
        <v>74</v>
      </c>
      <c r="J4" s="305"/>
      <c r="K4" s="305" t="s">
        <v>88</v>
      </c>
      <c r="L4" s="305"/>
      <c r="M4" s="305" t="s">
        <v>59</v>
      </c>
      <c r="N4" s="305"/>
      <c r="O4" s="305" t="s">
        <v>77</v>
      </c>
      <c r="P4" s="305"/>
      <c r="Q4" s="305"/>
      <c r="R4" s="1407" t="s">
        <v>149</v>
      </c>
      <c r="S4" s="1408" t="s">
        <v>276</v>
      </c>
    </row>
    <row r="5" spans="1:19" ht="31.5" customHeight="1">
      <c r="A5" s="980"/>
      <c r="B5" s="980"/>
      <c r="C5" s="267" t="s">
        <v>171</v>
      </c>
      <c r="D5" s="267"/>
      <c r="E5" s="267" t="s">
        <v>172</v>
      </c>
      <c r="F5" s="267"/>
      <c r="G5" s="267" t="s">
        <v>173</v>
      </c>
      <c r="H5" s="267"/>
      <c r="I5" s="111"/>
      <c r="J5" s="111" t="s">
        <v>174</v>
      </c>
      <c r="K5" s="268" t="s">
        <v>762</v>
      </c>
      <c r="L5" s="268"/>
      <c r="M5" s="267" t="s">
        <v>177</v>
      </c>
      <c r="N5" s="267"/>
      <c r="O5" s="267" t="s">
        <v>125</v>
      </c>
      <c r="P5" s="267"/>
      <c r="Q5" s="267"/>
      <c r="R5" s="1315"/>
      <c r="S5" s="1409"/>
    </row>
    <row r="6" spans="1:19" ht="18.75" customHeight="1">
      <c r="A6" s="980"/>
      <c r="B6" s="980"/>
      <c r="C6" s="241" t="s">
        <v>40</v>
      </c>
      <c r="D6" s="241" t="s">
        <v>41</v>
      </c>
      <c r="E6" s="241" t="s">
        <v>40</v>
      </c>
      <c r="F6" s="241" t="s">
        <v>41</v>
      </c>
      <c r="G6" s="241" t="s">
        <v>40</v>
      </c>
      <c r="H6" s="241" t="s">
        <v>41</v>
      </c>
      <c r="I6" s="241" t="s">
        <v>40</v>
      </c>
      <c r="J6" s="241" t="s">
        <v>41</v>
      </c>
      <c r="K6" s="241" t="s">
        <v>40</v>
      </c>
      <c r="L6" s="241" t="s">
        <v>41</v>
      </c>
      <c r="M6" s="241" t="s">
        <v>40</v>
      </c>
      <c r="N6" s="241" t="s">
        <v>41</v>
      </c>
      <c r="O6" s="241" t="s">
        <v>40</v>
      </c>
      <c r="P6" s="241" t="s">
        <v>41</v>
      </c>
      <c r="Q6" s="241" t="s">
        <v>42</v>
      </c>
      <c r="R6" s="1315"/>
      <c r="S6" s="1409"/>
    </row>
    <row r="7" spans="1:19" ht="18.75" customHeight="1" thickBot="1">
      <c r="A7" s="1076"/>
      <c r="B7" s="1076"/>
      <c r="C7" s="1410" t="s">
        <v>213</v>
      </c>
      <c r="D7" s="1410" t="s">
        <v>214</v>
      </c>
      <c r="E7" s="1410" t="s">
        <v>213</v>
      </c>
      <c r="F7" s="1410" t="s">
        <v>214</v>
      </c>
      <c r="G7" s="1410" t="s">
        <v>213</v>
      </c>
      <c r="H7" s="1410" t="s">
        <v>214</v>
      </c>
      <c r="I7" s="1410" t="s">
        <v>213</v>
      </c>
      <c r="J7" s="1410" t="s">
        <v>214</v>
      </c>
      <c r="K7" s="1410" t="s">
        <v>213</v>
      </c>
      <c r="L7" s="1410" t="s">
        <v>214</v>
      </c>
      <c r="M7" s="1410" t="s">
        <v>213</v>
      </c>
      <c r="N7" s="1410" t="s">
        <v>214</v>
      </c>
      <c r="O7" s="1410" t="s">
        <v>213</v>
      </c>
      <c r="P7" s="1410" t="s">
        <v>214</v>
      </c>
      <c r="Q7" s="1411" t="s">
        <v>125</v>
      </c>
      <c r="R7" s="1311"/>
      <c r="S7" s="1412"/>
    </row>
    <row r="8" spans="1:19" ht="18.75" customHeight="1">
      <c r="A8" s="1413" t="s">
        <v>278</v>
      </c>
      <c r="B8" s="1310" t="s">
        <v>58</v>
      </c>
      <c r="C8" s="1141">
        <v>0</v>
      </c>
      <c r="D8" s="1141">
        <v>0</v>
      </c>
      <c r="E8" s="1141">
        <v>1.0000000000000002</v>
      </c>
      <c r="F8" s="1141">
        <v>0</v>
      </c>
      <c r="G8" s="1141">
        <v>2</v>
      </c>
      <c r="H8" s="1141">
        <v>13</v>
      </c>
      <c r="I8" s="1141">
        <v>1</v>
      </c>
      <c r="J8" s="1141">
        <v>0</v>
      </c>
      <c r="K8" s="1141">
        <v>3</v>
      </c>
      <c r="L8" s="1141">
        <v>1</v>
      </c>
      <c r="M8" s="1141">
        <v>0</v>
      </c>
      <c r="N8" s="1141">
        <v>0</v>
      </c>
      <c r="O8" s="1141">
        <v>7</v>
      </c>
      <c r="P8" s="1141">
        <v>14</v>
      </c>
      <c r="Q8" s="1141">
        <v>21</v>
      </c>
      <c r="R8" s="1042" t="s">
        <v>149</v>
      </c>
      <c r="S8" s="1414" t="s">
        <v>279</v>
      </c>
    </row>
    <row r="9" spans="1:19" ht="18.75" customHeight="1">
      <c r="A9" s="1317"/>
      <c r="B9" s="1306" t="s">
        <v>60</v>
      </c>
      <c r="C9" s="1135">
        <v>0</v>
      </c>
      <c r="D9" s="1135">
        <v>0</v>
      </c>
      <c r="E9" s="1135">
        <v>0</v>
      </c>
      <c r="F9" s="1135">
        <v>0</v>
      </c>
      <c r="G9" s="1135">
        <v>0</v>
      </c>
      <c r="H9" s="1135">
        <v>0</v>
      </c>
      <c r="I9" s="1135">
        <v>0</v>
      </c>
      <c r="J9" s="1135">
        <v>0</v>
      </c>
      <c r="K9" s="1135">
        <v>0</v>
      </c>
      <c r="L9" s="1135">
        <v>0</v>
      </c>
      <c r="M9" s="1135">
        <v>0</v>
      </c>
      <c r="N9" s="1135">
        <v>0</v>
      </c>
      <c r="O9" s="1135">
        <v>0</v>
      </c>
      <c r="P9" s="1135">
        <v>0</v>
      </c>
      <c r="Q9" s="1135">
        <v>0</v>
      </c>
      <c r="R9" s="1031" t="s">
        <v>550</v>
      </c>
      <c r="S9" s="1415"/>
    </row>
    <row r="10" spans="1:19" ht="18.75" customHeight="1">
      <c r="A10" s="1317" t="s">
        <v>578</v>
      </c>
      <c r="B10" s="1306" t="s">
        <v>58</v>
      </c>
      <c r="C10" s="1135">
        <v>0</v>
      </c>
      <c r="D10" s="1135">
        <v>0</v>
      </c>
      <c r="E10" s="1135">
        <v>0</v>
      </c>
      <c r="F10" s="1135">
        <v>0</v>
      </c>
      <c r="G10" s="1135">
        <v>0</v>
      </c>
      <c r="H10" s="1135">
        <v>3</v>
      </c>
      <c r="I10" s="1135">
        <v>0</v>
      </c>
      <c r="J10" s="1135">
        <v>0</v>
      </c>
      <c r="K10" s="1135">
        <v>0</v>
      </c>
      <c r="L10" s="1135">
        <v>0</v>
      </c>
      <c r="M10" s="1135">
        <v>0</v>
      </c>
      <c r="N10" s="1135">
        <v>0</v>
      </c>
      <c r="O10" s="1135">
        <v>0</v>
      </c>
      <c r="P10" s="1135">
        <v>3</v>
      </c>
      <c r="Q10" s="1135">
        <v>3</v>
      </c>
      <c r="R10" s="1031" t="s">
        <v>149</v>
      </c>
      <c r="S10" s="1416" t="s">
        <v>579</v>
      </c>
    </row>
    <row r="11" spans="1:19" ht="18.75" customHeight="1">
      <c r="A11" s="1317"/>
      <c r="B11" s="1306" t="s">
        <v>60</v>
      </c>
      <c r="C11" s="1135">
        <v>0</v>
      </c>
      <c r="D11" s="1135">
        <v>0</v>
      </c>
      <c r="E11" s="1135">
        <v>0</v>
      </c>
      <c r="F11" s="1135">
        <v>0</v>
      </c>
      <c r="G11" s="1135">
        <v>0</v>
      </c>
      <c r="H11" s="1135">
        <v>0</v>
      </c>
      <c r="I11" s="1135">
        <v>0</v>
      </c>
      <c r="J11" s="1135">
        <v>0</v>
      </c>
      <c r="K11" s="1135">
        <v>0</v>
      </c>
      <c r="L11" s="1135">
        <v>0</v>
      </c>
      <c r="M11" s="1135">
        <v>0</v>
      </c>
      <c r="N11" s="1135">
        <v>0</v>
      </c>
      <c r="O11" s="1135">
        <v>0</v>
      </c>
      <c r="P11" s="1135">
        <v>0</v>
      </c>
      <c r="Q11" s="1135">
        <v>0</v>
      </c>
      <c r="R11" s="1031" t="s">
        <v>550</v>
      </c>
      <c r="S11" s="1415"/>
    </row>
    <row r="12" spans="1:19" ht="18.75" customHeight="1">
      <c r="A12" s="1317" t="s">
        <v>52</v>
      </c>
      <c r="B12" s="1306" t="s">
        <v>58</v>
      </c>
      <c r="C12" s="1135">
        <v>0</v>
      </c>
      <c r="D12" s="1135">
        <v>0</v>
      </c>
      <c r="E12" s="1135">
        <v>0</v>
      </c>
      <c r="F12" s="1135">
        <v>0</v>
      </c>
      <c r="G12" s="1135">
        <v>3.0000000000000004</v>
      </c>
      <c r="H12" s="1135">
        <v>24</v>
      </c>
      <c r="I12" s="1135">
        <v>0</v>
      </c>
      <c r="J12" s="1135">
        <v>0</v>
      </c>
      <c r="K12" s="1135">
        <v>0</v>
      </c>
      <c r="L12" s="1135">
        <v>1.0000000000000002</v>
      </c>
      <c r="M12" s="1135">
        <v>0</v>
      </c>
      <c r="N12" s="1135">
        <v>0</v>
      </c>
      <c r="O12" s="1135">
        <v>3.0000000000000004</v>
      </c>
      <c r="P12" s="1135">
        <v>25.000000000000004</v>
      </c>
      <c r="Q12" s="1135">
        <v>28</v>
      </c>
      <c r="R12" s="1031" t="s">
        <v>149</v>
      </c>
      <c r="S12" s="721" t="s">
        <v>144</v>
      </c>
    </row>
    <row r="13" spans="1:19" ht="18.75" customHeight="1">
      <c r="A13" s="1317"/>
      <c r="B13" s="1306" t="s">
        <v>60</v>
      </c>
      <c r="C13" s="1135">
        <v>0</v>
      </c>
      <c r="D13" s="1135">
        <v>0</v>
      </c>
      <c r="E13" s="1135">
        <v>0</v>
      </c>
      <c r="F13" s="1135">
        <v>0</v>
      </c>
      <c r="G13" s="1135">
        <v>1</v>
      </c>
      <c r="H13" s="1135">
        <v>2</v>
      </c>
      <c r="I13" s="1135">
        <v>0</v>
      </c>
      <c r="J13" s="1135">
        <v>0</v>
      </c>
      <c r="K13" s="1135">
        <v>0</v>
      </c>
      <c r="L13" s="1135">
        <v>0</v>
      </c>
      <c r="M13" s="1135">
        <v>0</v>
      </c>
      <c r="N13" s="1135">
        <v>0</v>
      </c>
      <c r="O13" s="1135">
        <v>1</v>
      </c>
      <c r="P13" s="1135">
        <v>2</v>
      </c>
      <c r="Q13" s="1135">
        <v>3</v>
      </c>
      <c r="R13" s="1031" t="s">
        <v>550</v>
      </c>
      <c r="S13" s="722"/>
    </row>
    <row r="14" spans="1:19" ht="18.75" customHeight="1">
      <c r="A14" s="1317" t="s">
        <v>53</v>
      </c>
      <c r="B14" s="1306" t="s">
        <v>58</v>
      </c>
      <c r="C14" s="1135">
        <v>0</v>
      </c>
      <c r="D14" s="1135">
        <v>0</v>
      </c>
      <c r="E14" s="1135">
        <v>2</v>
      </c>
      <c r="F14" s="1135">
        <v>9</v>
      </c>
      <c r="G14" s="1135">
        <v>13</v>
      </c>
      <c r="H14" s="1135">
        <v>21.999999999999996</v>
      </c>
      <c r="I14" s="1135">
        <v>0</v>
      </c>
      <c r="J14" s="1135">
        <v>0</v>
      </c>
      <c r="K14" s="1135">
        <v>0</v>
      </c>
      <c r="L14" s="1135">
        <v>0</v>
      </c>
      <c r="M14" s="1135">
        <v>0</v>
      </c>
      <c r="N14" s="1135">
        <v>0</v>
      </c>
      <c r="O14" s="1135">
        <v>15</v>
      </c>
      <c r="P14" s="1135">
        <v>31</v>
      </c>
      <c r="Q14" s="1135">
        <v>46</v>
      </c>
      <c r="R14" s="1031" t="s">
        <v>149</v>
      </c>
      <c r="S14" s="721" t="s">
        <v>581</v>
      </c>
    </row>
    <row r="15" spans="1:19" ht="18.75" customHeight="1">
      <c r="A15" s="1317"/>
      <c r="B15" s="1306" t="s">
        <v>60</v>
      </c>
      <c r="C15" s="1135">
        <v>0</v>
      </c>
      <c r="D15" s="1135">
        <v>0</v>
      </c>
      <c r="E15" s="1135">
        <v>0</v>
      </c>
      <c r="F15" s="1135">
        <v>0</v>
      </c>
      <c r="G15" s="1135">
        <v>0</v>
      </c>
      <c r="H15" s="1135">
        <v>0</v>
      </c>
      <c r="I15" s="1135">
        <v>0</v>
      </c>
      <c r="J15" s="1135">
        <v>0</v>
      </c>
      <c r="K15" s="1135">
        <v>0</v>
      </c>
      <c r="L15" s="1135">
        <v>0</v>
      </c>
      <c r="M15" s="1135">
        <v>1</v>
      </c>
      <c r="N15" s="1135">
        <v>0</v>
      </c>
      <c r="O15" s="1135">
        <v>1</v>
      </c>
      <c r="P15" s="1135">
        <v>0</v>
      </c>
      <c r="Q15" s="1135">
        <v>1</v>
      </c>
      <c r="R15" s="1031" t="s">
        <v>550</v>
      </c>
      <c r="S15" s="722"/>
    </row>
    <row r="16" spans="1:19" ht="18.75" customHeight="1">
      <c r="A16" s="1317" t="s">
        <v>280</v>
      </c>
      <c r="B16" s="1306" t="s">
        <v>58</v>
      </c>
      <c r="C16" s="1135">
        <v>0</v>
      </c>
      <c r="D16" s="1135">
        <v>0</v>
      </c>
      <c r="E16" s="1135">
        <v>0</v>
      </c>
      <c r="F16" s="1135">
        <v>1.0000000000000002</v>
      </c>
      <c r="G16" s="1135">
        <v>2.0000000000000004</v>
      </c>
      <c r="H16" s="1135">
        <v>5</v>
      </c>
      <c r="I16" s="1135">
        <v>2</v>
      </c>
      <c r="J16" s="1135">
        <v>0</v>
      </c>
      <c r="K16" s="1135">
        <v>0</v>
      </c>
      <c r="L16" s="1135">
        <v>0</v>
      </c>
      <c r="M16" s="1135">
        <v>0</v>
      </c>
      <c r="N16" s="1135">
        <v>0</v>
      </c>
      <c r="O16" s="1135">
        <v>4</v>
      </c>
      <c r="P16" s="1135">
        <v>6</v>
      </c>
      <c r="Q16" s="1135">
        <v>10</v>
      </c>
      <c r="R16" s="1031" t="s">
        <v>149</v>
      </c>
      <c r="S16" s="1034" t="s">
        <v>281</v>
      </c>
    </row>
    <row r="17" spans="1:19" ht="18.75" customHeight="1">
      <c r="A17" s="1317"/>
      <c r="B17" s="1306" t="s">
        <v>60</v>
      </c>
      <c r="C17" s="1135">
        <v>0</v>
      </c>
      <c r="D17" s="1135">
        <v>0</v>
      </c>
      <c r="E17" s="1135">
        <v>0</v>
      </c>
      <c r="F17" s="1135">
        <v>0</v>
      </c>
      <c r="G17" s="1135">
        <v>0</v>
      </c>
      <c r="H17" s="1135">
        <v>4</v>
      </c>
      <c r="I17" s="1135">
        <v>0</v>
      </c>
      <c r="J17" s="1135">
        <v>0</v>
      </c>
      <c r="K17" s="1135">
        <v>0</v>
      </c>
      <c r="L17" s="1135">
        <v>0</v>
      </c>
      <c r="M17" s="1135">
        <v>0</v>
      </c>
      <c r="N17" s="1135">
        <v>0</v>
      </c>
      <c r="O17" s="1135">
        <v>0</v>
      </c>
      <c r="P17" s="1135">
        <v>4</v>
      </c>
      <c r="Q17" s="1135">
        <v>4</v>
      </c>
      <c r="R17" s="1031" t="s">
        <v>550</v>
      </c>
      <c r="S17" s="1348"/>
    </row>
    <row r="18" spans="1:19" ht="18.75" customHeight="1">
      <c r="A18" s="1317" t="s">
        <v>330</v>
      </c>
      <c r="B18" s="1306" t="s">
        <v>58</v>
      </c>
      <c r="C18" s="1135">
        <v>0</v>
      </c>
      <c r="D18" s="1135">
        <v>0</v>
      </c>
      <c r="E18" s="1135">
        <v>0</v>
      </c>
      <c r="F18" s="1135">
        <v>2</v>
      </c>
      <c r="G18" s="1135">
        <v>0</v>
      </c>
      <c r="H18" s="1135">
        <v>4</v>
      </c>
      <c r="I18" s="1135">
        <v>0</v>
      </c>
      <c r="J18" s="1135">
        <v>0</v>
      </c>
      <c r="K18" s="1135">
        <v>2</v>
      </c>
      <c r="L18" s="1135">
        <v>32</v>
      </c>
      <c r="M18" s="1135">
        <v>0</v>
      </c>
      <c r="N18" s="1135">
        <v>0</v>
      </c>
      <c r="O18" s="1135">
        <v>2</v>
      </c>
      <c r="P18" s="1135">
        <v>38</v>
      </c>
      <c r="Q18" s="1135">
        <v>40.000000000000007</v>
      </c>
      <c r="R18" s="1031" t="s">
        <v>149</v>
      </c>
      <c r="S18" s="1417" t="s">
        <v>609</v>
      </c>
    </row>
    <row r="19" spans="1:19" ht="18.75" customHeight="1">
      <c r="A19" s="1317"/>
      <c r="B19" s="1306" t="s">
        <v>60</v>
      </c>
      <c r="C19" s="1135">
        <v>0</v>
      </c>
      <c r="D19" s="1135">
        <v>0</v>
      </c>
      <c r="E19" s="1135">
        <v>0</v>
      </c>
      <c r="F19" s="1135">
        <v>0</v>
      </c>
      <c r="G19" s="1135">
        <v>0</v>
      </c>
      <c r="H19" s="1135">
        <v>0</v>
      </c>
      <c r="I19" s="1135">
        <v>0</v>
      </c>
      <c r="J19" s="1135">
        <v>0</v>
      </c>
      <c r="K19" s="1135">
        <v>0</v>
      </c>
      <c r="L19" s="1135">
        <v>0</v>
      </c>
      <c r="M19" s="1135">
        <v>0</v>
      </c>
      <c r="N19" s="1135">
        <v>0</v>
      </c>
      <c r="O19" s="1135">
        <v>0</v>
      </c>
      <c r="P19" s="1135">
        <v>0</v>
      </c>
      <c r="Q19" s="1135">
        <v>0</v>
      </c>
      <c r="R19" s="1031" t="s">
        <v>550</v>
      </c>
      <c r="S19" s="1418"/>
    </row>
    <row r="20" spans="1:19" ht="18.75" customHeight="1">
      <c r="A20" s="1317" t="s">
        <v>56</v>
      </c>
      <c r="B20" s="1306" t="s">
        <v>58</v>
      </c>
      <c r="C20" s="1135">
        <v>0</v>
      </c>
      <c r="D20" s="1135">
        <v>0</v>
      </c>
      <c r="E20" s="1135">
        <v>1.0000000000000002</v>
      </c>
      <c r="F20" s="1135">
        <v>1.0000000000000002</v>
      </c>
      <c r="G20" s="1135">
        <v>10</v>
      </c>
      <c r="H20" s="1135">
        <v>7</v>
      </c>
      <c r="I20" s="1135">
        <v>0</v>
      </c>
      <c r="J20" s="1135">
        <v>0</v>
      </c>
      <c r="K20" s="1135">
        <v>0</v>
      </c>
      <c r="L20" s="1135">
        <v>0</v>
      </c>
      <c r="M20" s="1135">
        <v>0</v>
      </c>
      <c r="N20" s="1135">
        <v>0</v>
      </c>
      <c r="O20" s="1135">
        <v>11</v>
      </c>
      <c r="P20" s="1135">
        <v>8</v>
      </c>
      <c r="Q20" s="1135">
        <v>19</v>
      </c>
      <c r="R20" s="1031" t="s">
        <v>149</v>
      </c>
      <c r="S20" s="721" t="s">
        <v>148</v>
      </c>
    </row>
    <row r="21" spans="1:19" ht="18.75" customHeight="1">
      <c r="A21" s="1317"/>
      <c r="B21" s="1306" t="s">
        <v>60</v>
      </c>
      <c r="C21" s="1135">
        <v>0</v>
      </c>
      <c r="D21" s="1135">
        <v>0</v>
      </c>
      <c r="E21" s="1135">
        <v>0</v>
      </c>
      <c r="F21" s="1135">
        <v>0</v>
      </c>
      <c r="G21" s="1135">
        <v>0</v>
      </c>
      <c r="H21" s="1135">
        <v>2</v>
      </c>
      <c r="I21" s="1135">
        <v>0</v>
      </c>
      <c r="J21" s="1135">
        <v>0</v>
      </c>
      <c r="K21" s="1135">
        <v>0</v>
      </c>
      <c r="L21" s="1135">
        <v>0</v>
      </c>
      <c r="M21" s="1135">
        <v>0</v>
      </c>
      <c r="N21" s="1135">
        <v>0</v>
      </c>
      <c r="O21" s="1135">
        <v>0</v>
      </c>
      <c r="P21" s="1135">
        <v>2</v>
      </c>
      <c r="Q21" s="1135">
        <v>2</v>
      </c>
      <c r="R21" s="1031" t="s">
        <v>550</v>
      </c>
      <c r="S21" s="722"/>
    </row>
    <row r="22" spans="1:19" ht="18.75" customHeight="1">
      <c r="A22" s="1317" t="s">
        <v>57</v>
      </c>
      <c r="B22" s="1306" t="s">
        <v>58</v>
      </c>
      <c r="C22" s="1135">
        <v>0</v>
      </c>
      <c r="D22" s="1135">
        <v>0.99999999999999989</v>
      </c>
      <c r="E22" s="1135">
        <v>0</v>
      </c>
      <c r="F22" s="1135">
        <v>11</v>
      </c>
      <c r="G22" s="1135">
        <v>5</v>
      </c>
      <c r="H22" s="1135">
        <v>5</v>
      </c>
      <c r="I22" s="1135">
        <v>0</v>
      </c>
      <c r="J22" s="1135">
        <v>0</v>
      </c>
      <c r="K22" s="1135">
        <v>0</v>
      </c>
      <c r="L22" s="1135">
        <v>0</v>
      </c>
      <c r="M22" s="1135">
        <v>0</v>
      </c>
      <c r="N22" s="1135">
        <v>0</v>
      </c>
      <c r="O22" s="1135">
        <v>5</v>
      </c>
      <c r="P22" s="1135">
        <v>17</v>
      </c>
      <c r="Q22" s="1135">
        <v>22</v>
      </c>
      <c r="R22" s="1031" t="s">
        <v>149</v>
      </c>
      <c r="S22" s="721" t="s">
        <v>287</v>
      </c>
    </row>
    <row r="23" spans="1:19" ht="18.75" customHeight="1" thickBot="1">
      <c r="A23" s="1314"/>
      <c r="B23" s="1313" t="s">
        <v>60</v>
      </c>
      <c r="C23" s="1138">
        <v>0</v>
      </c>
      <c r="D23" s="1138">
        <v>0</v>
      </c>
      <c r="E23" s="1138">
        <v>0</v>
      </c>
      <c r="F23" s="1138">
        <v>0</v>
      </c>
      <c r="G23" s="1138">
        <v>1</v>
      </c>
      <c r="H23" s="1138">
        <v>0</v>
      </c>
      <c r="I23" s="1138">
        <v>0</v>
      </c>
      <c r="J23" s="1138">
        <v>0</v>
      </c>
      <c r="K23" s="1138">
        <v>0</v>
      </c>
      <c r="L23" s="1138">
        <v>0</v>
      </c>
      <c r="M23" s="1138">
        <v>0</v>
      </c>
      <c r="N23" s="1138">
        <v>0</v>
      </c>
      <c r="O23" s="1138">
        <v>1</v>
      </c>
      <c r="P23" s="1138">
        <v>0</v>
      </c>
      <c r="Q23" s="1138">
        <v>1</v>
      </c>
      <c r="R23" s="1038" t="s">
        <v>550</v>
      </c>
      <c r="S23" s="1346"/>
    </row>
    <row r="24" spans="1:19" ht="18.75" customHeight="1">
      <c r="A24" s="1413" t="s">
        <v>42</v>
      </c>
      <c r="B24" s="1310" t="s">
        <v>58</v>
      </c>
      <c r="C24" s="1141">
        <v>0</v>
      </c>
      <c r="D24" s="1141">
        <v>1.0000000000000002</v>
      </c>
      <c r="E24" s="1141">
        <v>4.0000000000000009</v>
      </c>
      <c r="F24" s="1141">
        <v>24.000000000000004</v>
      </c>
      <c r="G24" s="1141">
        <v>35.000000000000007</v>
      </c>
      <c r="H24" s="1141">
        <v>83.000000000000014</v>
      </c>
      <c r="I24" s="1141">
        <v>3</v>
      </c>
      <c r="J24" s="1141">
        <v>0</v>
      </c>
      <c r="K24" s="1141">
        <v>4.9999999999999991</v>
      </c>
      <c r="L24" s="1141">
        <v>34</v>
      </c>
      <c r="M24" s="1141">
        <v>0</v>
      </c>
      <c r="N24" s="1141">
        <v>0</v>
      </c>
      <c r="O24" s="1141">
        <v>47</v>
      </c>
      <c r="P24" s="1141">
        <v>142.00000000000006</v>
      </c>
      <c r="Q24" s="1141">
        <v>189</v>
      </c>
      <c r="R24" s="1056" t="s">
        <v>149</v>
      </c>
      <c r="S24" s="1308" t="s">
        <v>125</v>
      </c>
    </row>
    <row r="25" spans="1:19" ht="18.75" customHeight="1">
      <c r="A25" s="1317"/>
      <c r="B25" s="1306" t="s">
        <v>60</v>
      </c>
      <c r="C25" s="1135">
        <v>0</v>
      </c>
      <c r="D25" s="1135">
        <v>0</v>
      </c>
      <c r="E25" s="1135">
        <v>0</v>
      </c>
      <c r="F25" s="1135">
        <v>0</v>
      </c>
      <c r="G25" s="1135">
        <v>2</v>
      </c>
      <c r="H25" s="1135">
        <v>8</v>
      </c>
      <c r="I25" s="1135">
        <v>0</v>
      </c>
      <c r="J25" s="1135">
        <v>0</v>
      </c>
      <c r="K25" s="1135">
        <v>0</v>
      </c>
      <c r="L25" s="1135">
        <v>0</v>
      </c>
      <c r="M25" s="1135">
        <v>1</v>
      </c>
      <c r="N25" s="1135">
        <v>0</v>
      </c>
      <c r="O25" s="1135">
        <v>3</v>
      </c>
      <c r="P25" s="1135">
        <v>8</v>
      </c>
      <c r="Q25" s="1135">
        <v>11</v>
      </c>
      <c r="R25" s="1419" t="s">
        <v>550</v>
      </c>
      <c r="S25" s="550"/>
    </row>
    <row r="26" spans="1:19" ht="18.75" customHeight="1" thickBot="1">
      <c r="A26" s="1420" t="s">
        <v>77</v>
      </c>
      <c r="B26" s="1420"/>
      <c r="C26" s="1224">
        <v>0</v>
      </c>
      <c r="D26" s="1224">
        <v>1.0000000000000002</v>
      </c>
      <c r="E26" s="1224">
        <v>4.0000000000000009</v>
      </c>
      <c r="F26" s="1224">
        <v>24.000000000000004</v>
      </c>
      <c r="G26" s="1224">
        <v>37.000000000000007</v>
      </c>
      <c r="H26" s="1224">
        <v>91.000000000000014</v>
      </c>
      <c r="I26" s="1224">
        <v>3</v>
      </c>
      <c r="J26" s="1224">
        <v>0</v>
      </c>
      <c r="K26" s="1224">
        <v>4.9999999999999991</v>
      </c>
      <c r="L26" s="1224">
        <v>34</v>
      </c>
      <c r="M26" s="1224">
        <v>1</v>
      </c>
      <c r="N26" s="1224">
        <v>0</v>
      </c>
      <c r="O26" s="1224">
        <v>50</v>
      </c>
      <c r="P26" s="1224">
        <v>150.00000000000006</v>
      </c>
      <c r="Q26" s="1224">
        <v>200</v>
      </c>
      <c r="R26" s="1175" t="s">
        <v>125</v>
      </c>
      <c r="S26" s="1175"/>
    </row>
    <row r="27" spans="1:19" ht="16.5" thickTop="1">
      <c r="A27" s="259"/>
      <c r="B27" s="259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</row>
    <row r="28" spans="1:19">
      <c r="A28" s="259"/>
      <c r="B28" s="259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</row>
    <row r="29" spans="1:19">
      <c r="A29" s="259"/>
      <c r="B29" s="259"/>
      <c r="C29" s="505"/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</row>
    <row r="30" spans="1:19">
      <c r="A30" s="259"/>
      <c r="B30" s="259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</row>
  </sheetData>
  <mergeCells count="40">
    <mergeCell ref="A26:B26"/>
    <mergeCell ref="R26:S26"/>
    <mergeCell ref="A20:A21"/>
    <mergeCell ref="S20:S21"/>
    <mergeCell ref="A22:A23"/>
    <mergeCell ref="S22:S23"/>
    <mergeCell ref="A24:A25"/>
    <mergeCell ref="S24:S25"/>
    <mergeCell ref="A14:A15"/>
    <mergeCell ref="S14:S15"/>
    <mergeCell ref="A16:A17"/>
    <mergeCell ref="S16:S17"/>
    <mergeCell ref="A18:A19"/>
    <mergeCell ref="S18:S19"/>
    <mergeCell ref="A8:A9"/>
    <mergeCell ref="S8:S9"/>
    <mergeCell ref="A10:A11"/>
    <mergeCell ref="S10:S11"/>
    <mergeCell ref="A12:A13"/>
    <mergeCell ref="S12:S13"/>
    <mergeCell ref="M4:N4"/>
    <mergeCell ref="O4:Q4"/>
    <mergeCell ref="R4:R7"/>
    <mergeCell ref="S4:S7"/>
    <mergeCell ref="C5:D5"/>
    <mergeCell ref="E5:F5"/>
    <mergeCell ref="G5:H5"/>
    <mergeCell ref="K5:L5"/>
    <mergeCell ref="M5:N5"/>
    <mergeCell ref="O5:Q5"/>
    <mergeCell ref="A1:S1"/>
    <mergeCell ref="A2:S2"/>
    <mergeCell ref="A3:B3"/>
    <mergeCell ref="A4:A7"/>
    <mergeCell ref="B4:B7"/>
    <mergeCell ref="C4:D4"/>
    <mergeCell ref="E4:F4"/>
    <mergeCell ref="G4:H4"/>
    <mergeCell ref="I4:J4"/>
    <mergeCell ref="K4:L4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rightToLeft="1" view="pageBreakPreview" zoomScaleNormal="100" zoomScaleSheetLayoutView="100" workbookViewId="0">
      <selection activeCell="M10" sqref="M10"/>
    </sheetView>
  </sheetViews>
  <sheetFormatPr defaultRowHeight="15.75"/>
  <cols>
    <col min="1" max="1" width="10.7109375" style="1047" customWidth="1"/>
    <col min="2" max="2" width="6.5703125" style="1047" customWidth="1"/>
    <col min="3" max="3" width="5.7109375" style="12" customWidth="1"/>
    <col min="4" max="4" width="8.5703125" style="12" customWidth="1"/>
    <col min="5" max="5" width="5.5703125" style="12" customWidth="1"/>
    <col min="6" max="6" width="8.42578125" style="12" customWidth="1"/>
    <col min="7" max="7" width="5.5703125" style="12" customWidth="1"/>
    <col min="8" max="8" width="8.140625" style="12" customWidth="1"/>
    <col min="9" max="9" width="6" style="12" customWidth="1"/>
    <col min="10" max="10" width="7.85546875" style="12" customWidth="1"/>
    <col min="11" max="11" width="5.7109375" style="12" customWidth="1"/>
    <col min="12" max="12" width="8.5703125" style="12" customWidth="1"/>
    <col min="13" max="13" width="5.5703125" style="12" customWidth="1"/>
    <col min="14" max="14" width="9.28515625" style="12" customWidth="1"/>
    <col min="15" max="15" width="5.5703125" style="12" customWidth="1"/>
    <col min="16" max="16" width="8.28515625" style="12" customWidth="1"/>
    <col min="17" max="17" width="7.42578125" style="12" customWidth="1"/>
    <col min="18" max="18" width="8.42578125" style="69" customWidth="1"/>
    <col min="19" max="19" width="21" style="12" customWidth="1"/>
    <col min="20" max="20" width="4" style="12" customWidth="1"/>
    <col min="21" max="21" width="3" style="12" customWidth="1"/>
    <col min="22" max="16384" width="9.140625" style="12"/>
  </cols>
  <sheetData>
    <row r="1" spans="1:20" ht="22.5" customHeight="1">
      <c r="A1" s="382" t="s">
        <v>763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</row>
    <row r="2" spans="1:20" ht="32.25" customHeight="1">
      <c r="A2" s="368" t="s">
        <v>764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1319"/>
    </row>
    <row r="3" spans="1:20" ht="16.5" thickBot="1">
      <c r="A3" s="1047" t="s">
        <v>765</v>
      </c>
      <c r="S3" s="803" t="s">
        <v>766</v>
      </c>
    </row>
    <row r="4" spans="1:20" ht="16.5" thickTop="1">
      <c r="A4" s="1421" t="s">
        <v>767</v>
      </c>
      <c r="B4" s="388" t="s">
        <v>86</v>
      </c>
      <c r="C4" s="305" t="s">
        <v>72</v>
      </c>
      <c r="D4" s="305"/>
      <c r="E4" s="305" t="s">
        <v>73</v>
      </c>
      <c r="F4" s="305"/>
      <c r="G4" s="305" t="s">
        <v>87</v>
      </c>
      <c r="H4" s="305"/>
      <c r="I4" s="305" t="s">
        <v>74</v>
      </c>
      <c r="J4" s="305"/>
      <c r="K4" s="305" t="s">
        <v>88</v>
      </c>
      <c r="L4" s="305"/>
      <c r="M4" s="305" t="s">
        <v>59</v>
      </c>
      <c r="N4" s="305"/>
      <c r="O4" s="305" t="s">
        <v>77</v>
      </c>
      <c r="P4" s="305"/>
      <c r="Q4" s="305"/>
      <c r="R4" s="296" t="s">
        <v>149</v>
      </c>
      <c r="S4" s="1422" t="s">
        <v>400</v>
      </c>
    </row>
    <row r="5" spans="1:20" ht="29.25" customHeight="1">
      <c r="A5" s="671"/>
      <c r="B5" s="389"/>
      <c r="C5" s="267" t="s">
        <v>171</v>
      </c>
      <c r="D5" s="267"/>
      <c r="E5" s="267" t="s">
        <v>172</v>
      </c>
      <c r="F5" s="267"/>
      <c r="G5" s="267" t="s">
        <v>173</v>
      </c>
      <c r="H5" s="267"/>
      <c r="I5" s="268" t="s">
        <v>174</v>
      </c>
      <c r="J5" s="268"/>
      <c r="K5" s="268" t="s">
        <v>762</v>
      </c>
      <c r="L5" s="268"/>
      <c r="M5" s="267" t="s">
        <v>177</v>
      </c>
      <c r="N5" s="267"/>
      <c r="O5" s="267" t="s">
        <v>125</v>
      </c>
      <c r="P5" s="267"/>
      <c r="Q5" s="267"/>
      <c r="R5" s="268"/>
      <c r="S5" s="1423"/>
    </row>
    <row r="6" spans="1:20" ht="14.25" customHeight="1">
      <c r="A6" s="671"/>
      <c r="B6" s="389"/>
      <c r="C6" s="241" t="s">
        <v>40</v>
      </c>
      <c r="D6" s="241" t="s">
        <v>41</v>
      </c>
      <c r="E6" s="241" t="s">
        <v>40</v>
      </c>
      <c r="F6" s="241" t="s">
        <v>41</v>
      </c>
      <c r="G6" s="241" t="s">
        <v>40</v>
      </c>
      <c r="H6" s="241" t="s">
        <v>41</v>
      </c>
      <c r="I6" s="241" t="s">
        <v>40</v>
      </c>
      <c r="J6" s="241" t="s">
        <v>41</v>
      </c>
      <c r="K6" s="241" t="s">
        <v>40</v>
      </c>
      <c r="L6" s="241" t="s">
        <v>41</v>
      </c>
      <c r="M6" s="241" t="s">
        <v>40</v>
      </c>
      <c r="N6" s="241" t="s">
        <v>41</v>
      </c>
      <c r="O6" s="241" t="s">
        <v>40</v>
      </c>
      <c r="P6" s="241" t="s">
        <v>41</v>
      </c>
      <c r="Q6" s="241" t="s">
        <v>42</v>
      </c>
      <c r="R6" s="268"/>
      <c r="S6" s="1423"/>
    </row>
    <row r="7" spans="1:20" ht="16.5" thickBot="1">
      <c r="A7" s="685"/>
      <c r="B7" s="390"/>
      <c r="C7" s="1410" t="s">
        <v>213</v>
      </c>
      <c r="D7" s="1410" t="s">
        <v>214</v>
      </c>
      <c r="E7" s="1410" t="s">
        <v>213</v>
      </c>
      <c r="F7" s="1410" t="s">
        <v>214</v>
      </c>
      <c r="G7" s="1410" t="s">
        <v>213</v>
      </c>
      <c r="H7" s="1410" t="s">
        <v>214</v>
      </c>
      <c r="I7" s="1410" t="s">
        <v>213</v>
      </c>
      <c r="J7" s="1410" t="s">
        <v>214</v>
      </c>
      <c r="K7" s="1410" t="s">
        <v>213</v>
      </c>
      <c r="L7" s="1410" t="s">
        <v>214</v>
      </c>
      <c r="M7" s="1410" t="s">
        <v>213</v>
      </c>
      <c r="N7" s="1410" t="s">
        <v>214</v>
      </c>
      <c r="O7" s="1410" t="s">
        <v>213</v>
      </c>
      <c r="P7" s="1410" t="s">
        <v>214</v>
      </c>
      <c r="Q7" s="1411" t="s">
        <v>125</v>
      </c>
      <c r="R7" s="297"/>
      <c r="S7" s="1424"/>
    </row>
    <row r="8" spans="1:20" ht="17.25" customHeight="1">
      <c r="A8" s="1024" t="s">
        <v>98</v>
      </c>
      <c r="B8" s="576" t="s">
        <v>58</v>
      </c>
      <c r="C8" s="895">
        <v>0</v>
      </c>
      <c r="D8" s="895">
        <v>1</v>
      </c>
      <c r="E8" s="895">
        <v>0</v>
      </c>
      <c r="F8" s="895">
        <v>1</v>
      </c>
      <c r="G8" s="895">
        <v>0</v>
      </c>
      <c r="H8" s="895">
        <v>1</v>
      </c>
      <c r="I8" s="895">
        <v>0</v>
      </c>
      <c r="J8" s="895">
        <v>0</v>
      </c>
      <c r="K8" s="895">
        <v>0</v>
      </c>
      <c r="L8" s="895">
        <v>2</v>
      </c>
      <c r="M8" s="895">
        <v>0</v>
      </c>
      <c r="N8" s="895">
        <v>0</v>
      </c>
      <c r="O8" s="895">
        <v>0</v>
      </c>
      <c r="P8" s="895">
        <v>5</v>
      </c>
      <c r="Q8" s="895">
        <v>5</v>
      </c>
      <c r="R8" s="1425" t="s">
        <v>149</v>
      </c>
      <c r="S8" s="359" t="s">
        <v>768</v>
      </c>
    </row>
    <row r="9" spans="1:20" ht="18" customHeight="1">
      <c r="A9" s="1024"/>
      <c r="B9" s="1426" t="s">
        <v>60</v>
      </c>
      <c r="C9" s="911">
        <v>0</v>
      </c>
      <c r="D9" s="911">
        <v>0</v>
      </c>
      <c r="E9" s="911">
        <v>0</v>
      </c>
      <c r="F9" s="911">
        <v>0</v>
      </c>
      <c r="G9" s="911">
        <v>0</v>
      </c>
      <c r="H9" s="911">
        <v>0</v>
      </c>
      <c r="I9" s="911">
        <v>0</v>
      </c>
      <c r="J9" s="911">
        <v>0</v>
      </c>
      <c r="K9" s="911">
        <v>0</v>
      </c>
      <c r="L9" s="911">
        <v>0</v>
      </c>
      <c r="M9" s="911">
        <v>0</v>
      </c>
      <c r="N9" s="911">
        <v>0</v>
      </c>
      <c r="O9" s="911">
        <v>0</v>
      </c>
      <c r="P9" s="911">
        <v>0</v>
      </c>
      <c r="Q9" s="911">
        <v>0</v>
      </c>
      <c r="R9" s="1427" t="s">
        <v>550</v>
      </c>
      <c r="S9" s="295"/>
    </row>
    <row r="10" spans="1:20" ht="21" customHeight="1">
      <c r="A10" s="1033" t="s">
        <v>100</v>
      </c>
      <c r="B10" s="1426" t="s">
        <v>58</v>
      </c>
      <c r="C10" s="911">
        <v>0</v>
      </c>
      <c r="D10" s="911">
        <v>0</v>
      </c>
      <c r="E10" s="911">
        <v>0</v>
      </c>
      <c r="F10" s="911">
        <v>0</v>
      </c>
      <c r="G10" s="911">
        <v>0</v>
      </c>
      <c r="H10" s="911">
        <v>1</v>
      </c>
      <c r="I10" s="911">
        <v>0</v>
      </c>
      <c r="J10" s="911">
        <v>0</v>
      </c>
      <c r="K10" s="911">
        <v>0</v>
      </c>
      <c r="L10" s="911">
        <v>2</v>
      </c>
      <c r="M10" s="911">
        <v>0</v>
      </c>
      <c r="N10" s="911">
        <v>0</v>
      </c>
      <c r="O10" s="911">
        <v>0</v>
      </c>
      <c r="P10" s="911">
        <v>3</v>
      </c>
      <c r="Q10" s="911">
        <v>3</v>
      </c>
      <c r="R10" s="1427" t="s">
        <v>149</v>
      </c>
      <c r="S10" s="1428" t="s">
        <v>769</v>
      </c>
    </row>
    <row r="11" spans="1:20" ht="21" customHeight="1">
      <c r="A11" s="1033"/>
      <c r="B11" s="1426" t="s">
        <v>60</v>
      </c>
      <c r="C11" s="911">
        <v>0</v>
      </c>
      <c r="D11" s="911">
        <v>0</v>
      </c>
      <c r="E11" s="911">
        <v>0</v>
      </c>
      <c r="F11" s="911">
        <v>0</v>
      </c>
      <c r="G11" s="911">
        <v>0</v>
      </c>
      <c r="H11" s="911">
        <v>0</v>
      </c>
      <c r="I11" s="911">
        <v>0</v>
      </c>
      <c r="J11" s="911">
        <v>0</v>
      </c>
      <c r="K11" s="911">
        <v>0</v>
      </c>
      <c r="L11" s="911">
        <v>0</v>
      </c>
      <c r="M11" s="911">
        <v>0</v>
      </c>
      <c r="N11" s="911">
        <v>0</v>
      </c>
      <c r="O11" s="911">
        <v>0</v>
      </c>
      <c r="P11" s="911">
        <v>0</v>
      </c>
      <c r="Q11" s="911">
        <v>0</v>
      </c>
      <c r="R11" s="1427" t="s">
        <v>550</v>
      </c>
      <c r="S11" s="1429"/>
    </row>
    <row r="12" spans="1:20" ht="18" customHeight="1">
      <c r="A12" s="1033" t="s">
        <v>101</v>
      </c>
      <c r="B12" s="1426" t="s">
        <v>58</v>
      </c>
      <c r="C12" s="911">
        <v>0</v>
      </c>
      <c r="D12" s="911">
        <v>0</v>
      </c>
      <c r="E12" s="911">
        <v>3.0000000000000004</v>
      </c>
      <c r="F12" s="911">
        <v>16</v>
      </c>
      <c r="G12" s="911">
        <v>23</v>
      </c>
      <c r="H12" s="911">
        <v>49</v>
      </c>
      <c r="I12" s="911">
        <v>1</v>
      </c>
      <c r="J12" s="911">
        <v>0</v>
      </c>
      <c r="K12" s="911">
        <v>3</v>
      </c>
      <c r="L12" s="911">
        <v>2</v>
      </c>
      <c r="M12" s="911">
        <v>0</v>
      </c>
      <c r="N12" s="911">
        <v>0</v>
      </c>
      <c r="O12" s="911">
        <v>30</v>
      </c>
      <c r="P12" s="911">
        <v>67</v>
      </c>
      <c r="Q12" s="911">
        <v>96.999999999999986</v>
      </c>
      <c r="R12" s="1427" t="s">
        <v>149</v>
      </c>
      <c r="S12" s="1428" t="s">
        <v>204</v>
      </c>
    </row>
    <row r="13" spans="1:20" ht="18" customHeight="1">
      <c r="A13" s="1033"/>
      <c r="B13" s="1426" t="s">
        <v>60</v>
      </c>
      <c r="C13" s="911">
        <v>0</v>
      </c>
      <c r="D13" s="911">
        <v>0</v>
      </c>
      <c r="E13" s="911">
        <v>0</v>
      </c>
      <c r="F13" s="911">
        <v>0</v>
      </c>
      <c r="G13" s="911">
        <v>0</v>
      </c>
      <c r="H13" s="911">
        <v>0</v>
      </c>
      <c r="I13" s="911">
        <v>0</v>
      </c>
      <c r="J13" s="911">
        <v>0</v>
      </c>
      <c r="K13" s="911">
        <v>0</v>
      </c>
      <c r="L13" s="911">
        <v>0</v>
      </c>
      <c r="M13" s="911">
        <v>0</v>
      </c>
      <c r="N13" s="911">
        <v>0</v>
      </c>
      <c r="O13" s="911">
        <v>0</v>
      </c>
      <c r="P13" s="911">
        <v>0</v>
      </c>
      <c r="Q13" s="911">
        <v>0</v>
      </c>
      <c r="R13" s="1427" t="s">
        <v>550</v>
      </c>
      <c r="S13" s="1429"/>
    </row>
    <row r="14" spans="1:20" ht="16.5" customHeight="1">
      <c r="A14" s="1033" t="s">
        <v>102</v>
      </c>
      <c r="B14" s="1426" t="s">
        <v>58</v>
      </c>
      <c r="C14" s="911">
        <v>0</v>
      </c>
      <c r="D14" s="911">
        <v>0</v>
      </c>
      <c r="E14" s="911">
        <v>0.99999999999999989</v>
      </c>
      <c r="F14" s="911">
        <v>7.0000000000000009</v>
      </c>
      <c r="G14" s="911">
        <v>1</v>
      </c>
      <c r="H14" s="911">
        <v>4.0000000000000009</v>
      </c>
      <c r="I14" s="911">
        <v>2</v>
      </c>
      <c r="J14" s="911">
        <v>0</v>
      </c>
      <c r="K14" s="911">
        <v>1.9999999999999998</v>
      </c>
      <c r="L14" s="911">
        <v>21</v>
      </c>
      <c r="M14" s="911">
        <v>0</v>
      </c>
      <c r="N14" s="911">
        <v>0</v>
      </c>
      <c r="O14" s="911">
        <v>6</v>
      </c>
      <c r="P14" s="911">
        <v>31.999999999999996</v>
      </c>
      <c r="Q14" s="911">
        <v>38</v>
      </c>
      <c r="R14" s="1427" t="s">
        <v>149</v>
      </c>
      <c r="S14" s="1165" t="s">
        <v>205</v>
      </c>
    </row>
    <row r="15" spans="1:20" ht="18" customHeight="1">
      <c r="A15" s="1033"/>
      <c r="B15" s="1426" t="s">
        <v>60</v>
      </c>
      <c r="C15" s="911">
        <v>0</v>
      </c>
      <c r="D15" s="911">
        <v>0</v>
      </c>
      <c r="E15" s="911">
        <v>0</v>
      </c>
      <c r="F15" s="911">
        <v>0</v>
      </c>
      <c r="G15" s="911">
        <v>0</v>
      </c>
      <c r="H15" s="911">
        <v>1</v>
      </c>
      <c r="I15" s="911">
        <v>0</v>
      </c>
      <c r="J15" s="911">
        <v>0</v>
      </c>
      <c r="K15" s="911">
        <v>0</v>
      </c>
      <c r="L15" s="911">
        <v>0</v>
      </c>
      <c r="M15" s="911">
        <v>1</v>
      </c>
      <c r="N15" s="911">
        <v>0</v>
      </c>
      <c r="O15" s="911">
        <v>1</v>
      </c>
      <c r="P15" s="911">
        <v>1</v>
      </c>
      <c r="Q15" s="911">
        <v>2</v>
      </c>
      <c r="R15" s="1427" t="s">
        <v>550</v>
      </c>
      <c r="S15" s="1159"/>
    </row>
    <row r="16" spans="1:20" ht="18" customHeight="1">
      <c r="A16" s="1033" t="s">
        <v>103</v>
      </c>
      <c r="B16" s="1426" t="s">
        <v>58</v>
      </c>
      <c r="C16" s="911">
        <v>0</v>
      </c>
      <c r="D16" s="911">
        <v>0</v>
      </c>
      <c r="E16" s="911">
        <v>0</v>
      </c>
      <c r="F16" s="911">
        <v>0</v>
      </c>
      <c r="G16" s="911">
        <v>0</v>
      </c>
      <c r="H16" s="911">
        <v>4</v>
      </c>
      <c r="I16" s="911">
        <v>0</v>
      </c>
      <c r="J16" s="911">
        <v>0</v>
      </c>
      <c r="K16" s="911">
        <v>0</v>
      </c>
      <c r="L16" s="911">
        <v>0</v>
      </c>
      <c r="M16" s="911">
        <v>0</v>
      </c>
      <c r="N16" s="911">
        <v>0</v>
      </c>
      <c r="O16" s="911">
        <v>0</v>
      </c>
      <c r="P16" s="911">
        <v>4</v>
      </c>
      <c r="Q16" s="911">
        <v>4</v>
      </c>
      <c r="R16" s="1427" t="s">
        <v>149</v>
      </c>
      <c r="S16" s="293" t="s">
        <v>194</v>
      </c>
    </row>
    <row r="17" spans="1:19" ht="17.25" customHeight="1">
      <c r="A17" s="1033"/>
      <c r="B17" s="1426" t="s">
        <v>60</v>
      </c>
      <c r="C17" s="911">
        <v>0</v>
      </c>
      <c r="D17" s="911">
        <v>0</v>
      </c>
      <c r="E17" s="911">
        <v>0</v>
      </c>
      <c r="F17" s="911">
        <v>0</v>
      </c>
      <c r="G17" s="911">
        <v>0</v>
      </c>
      <c r="H17" s="911">
        <v>1</v>
      </c>
      <c r="I17" s="911">
        <v>0</v>
      </c>
      <c r="J17" s="911">
        <v>0</v>
      </c>
      <c r="K17" s="911">
        <v>0</v>
      </c>
      <c r="L17" s="911">
        <v>0</v>
      </c>
      <c r="M17" s="911">
        <v>0</v>
      </c>
      <c r="N17" s="911">
        <v>0</v>
      </c>
      <c r="O17" s="911">
        <v>0</v>
      </c>
      <c r="P17" s="911">
        <v>1</v>
      </c>
      <c r="Q17" s="911">
        <v>1</v>
      </c>
      <c r="R17" s="1427" t="s">
        <v>550</v>
      </c>
      <c r="S17" s="295"/>
    </row>
    <row r="18" spans="1:19" ht="24.75" customHeight="1">
      <c r="A18" s="1033" t="s">
        <v>104</v>
      </c>
      <c r="B18" s="1426" t="s">
        <v>58</v>
      </c>
      <c r="C18" s="911">
        <v>0</v>
      </c>
      <c r="D18" s="911">
        <v>0</v>
      </c>
      <c r="E18" s="911">
        <v>0</v>
      </c>
      <c r="F18" s="911">
        <v>0</v>
      </c>
      <c r="G18" s="911">
        <v>0</v>
      </c>
      <c r="H18" s="911">
        <v>6</v>
      </c>
      <c r="I18" s="911">
        <v>0</v>
      </c>
      <c r="J18" s="911">
        <v>0</v>
      </c>
      <c r="K18" s="911">
        <v>0</v>
      </c>
      <c r="L18" s="911">
        <v>0</v>
      </c>
      <c r="M18" s="911">
        <v>0</v>
      </c>
      <c r="N18" s="911">
        <v>0</v>
      </c>
      <c r="O18" s="911">
        <v>0</v>
      </c>
      <c r="P18" s="911">
        <v>6</v>
      </c>
      <c r="Q18" s="911">
        <v>6</v>
      </c>
      <c r="R18" s="1427" t="s">
        <v>149</v>
      </c>
      <c r="S18" s="1165" t="s">
        <v>200</v>
      </c>
    </row>
    <row r="19" spans="1:19" ht="27.75" customHeight="1">
      <c r="A19" s="1033"/>
      <c r="B19" s="1426" t="s">
        <v>60</v>
      </c>
      <c r="C19" s="911">
        <v>0</v>
      </c>
      <c r="D19" s="911">
        <v>0</v>
      </c>
      <c r="E19" s="911">
        <v>0</v>
      </c>
      <c r="F19" s="911">
        <v>0</v>
      </c>
      <c r="G19" s="911">
        <v>1</v>
      </c>
      <c r="H19" s="911">
        <v>2</v>
      </c>
      <c r="I19" s="911">
        <v>0</v>
      </c>
      <c r="J19" s="911">
        <v>0</v>
      </c>
      <c r="K19" s="911">
        <v>0</v>
      </c>
      <c r="L19" s="911">
        <v>0</v>
      </c>
      <c r="M19" s="911">
        <v>0</v>
      </c>
      <c r="N19" s="911">
        <v>0</v>
      </c>
      <c r="O19" s="911">
        <v>1</v>
      </c>
      <c r="P19" s="911">
        <v>2</v>
      </c>
      <c r="Q19" s="911">
        <v>3</v>
      </c>
      <c r="R19" s="1427" t="s">
        <v>550</v>
      </c>
      <c r="S19" s="1159"/>
    </row>
    <row r="20" spans="1:19" ht="21" customHeight="1">
      <c r="A20" s="1430" t="s">
        <v>105</v>
      </c>
      <c r="B20" s="1426" t="s">
        <v>58</v>
      </c>
      <c r="C20" s="911">
        <v>0</v>
      </c>
      <c r="D20" s="911">
        <v>0</v>
      </c>
      <c r="E20" s="911">
        <v>0</v>
      </c>
      <c r="F20" s="911">
        <v>0</v>
      </c>
      <c r="G20" s="911">
        <v>0</v>
      </c>
      <c r="H20" s="911">
        <v>3</v>
      </c>
      <c r="I20" s="911">
        <v>0</v>
      </c>
      <c r="J20" s="911">
        <v>0</v>
      </c>
      <c r="K20" s="911">
        <v>0</v>
      </c>
      <c r="L20" s="911">
        <v>1</v>
      </c>
      <c r="M20" s="911">
        <v>0</v>
      </c>
      <c r="N20" s="911">
        <v>0</v>
      </c>
      <c r="O20" s="911">
        <v>0</v>
      </c>
      <c r="P20" s="911">
        <v>4</v>
      </c>
      <c r="Q20" s="911">
        <v>4</v>
      </c>
      <c r="R20" s="1427" t="s">
        <v>149</v>
      </c>
      <c r="S20" s="293" t="s">
        <v>195</v>
      </c>
    </row>
    <row r="21" spans="1:19" ht="24.75" customHeight="1">
      <c r="A21" s="1431"/>
      <c r="B21" s="1426" t="s">
        <v>60</v>
      </c>
      <c r="C21" s="911">
        <v>0</v>
      </c>
      <c r="D21" s="911">
        <v>0</v>
      </c>
      <c r="E21" s="911">
        <v>0</v>
      </c>
      <c r="F21" s="911">
        <v>0</v>
      </c>
      <c r="G21" s="911">
        <v>1</v>
      </c>
      <c r="H21" s="911">
        <v>1</v>
      </c>
      <c r="I21" s="911">
        <v>0</v>
      </c>
      <c r="J21" s="911">
        <v>0</v>
      </c>
      <c r="K21" s="911">
        <v>0</v>
      </c>
      <c r="L21" s="911">
        <v>0</v>
      </c>
      <c r="M21" s="911">
        <v>0</v>
      </c>
      <c r="N21" s="911">
        <v>0</v>
      </c>
      <c r="O21" s="911">
        <v>1</v>
      </c>
      <c r="P21" s="911">
        <v>1</v>
      </c>
      <c r="Q21" s="911">
        <v>2</v>
      </c>
      <c r="R21" s="1427" t="s">
        <v>550</v>
      </c>
      <c r="S21" s="295"/>
    </row>
    <row r="22" spans="1:19" ht="21" customHeight="1">
      <c r="A22" s="1033" t="s">
        <v>106</v>
      </c>
      <c r="B22" s="1426" t="s">
        <v>58</v>
      </c>
      <c r="C22" s="911">
        <v>0</v>
      </c>
      <c r="D22" s="911">
        <v>0</v>
      </c>
      <c r="E22" s="911">
        <v>0</v>
      </c>
      <c r="F22" s="911">
        <v>0</v>
      </c>
      <c r="G22" s="911">
        <v>10</v>
      </c>
      <c r="H22" s="911">
        <v>15.000000000000002</v>
      </c>
      <c r="I22" s="911">
        <v>0</v>
      </c>
      <c r="J22" s="911">
        <v>0</v>
      </c>
      <c r="K22" s="911">
        <v>0</v>
      </c>
      <c r="L22" s="911">
        <v>6</v>
      </c>
      <c r="M22" s="911">
        <v>0</v>
      </c>
      <c r="N22" s="911">
        <v>0</v>
      </c>
      <c r="O22" s="911">
        <v>10</v>
      </c>
      <c r="P22" s="911">
        <v>21.000000000000004</v>
      </c>
      <c r="Q22" s="911">
        <v>31.000000000000011</v>
      </c>
      <c r="R22" s="1427" t="s">
        <v>149</v>
      </c>
      <c r="S22" s="293" t="s">
        <v>196</v>
      </c>
    </row>
    <row r="23" spans="1:19" ht="27.75" customHeight="1">
      <c r="A23" s="1033"/>
      <c r="B23" s="1426" t="s">
        <v>60</v>
      </c>
      <c r="C23" s="911">
        <v>0</v>
      </c>
      <c r="D23" s="911">
        <v>0</v>
      </c>
      <c r="E23" s="911">
        <v>0</v>
      </c>
      <c r="F23" s="911">
        <v>0</v>
      </c>
      <c r="G23" s="911">
        <v>0</v>
      </c>
      <c r="H23" s="911">
        <v>3</v>
      </c>
      <c r="I23" s="911">
        <v>0</v>
      </c>
      <c r="J23" s="911">
        <v>0</v>
      </c>
      <c r="K23" s="911">
        <v>0</v>
      </c>
      <c r="L23" s="911">
        <v>0</v>
      </c>
      <c r="M23" s="911">
        <v>0</v>
      </c>
      <c r="N23" s="911">
        <v>0</v>
      </c>
      <c r="O23" s="911">
        <v>0</v>
      </c>
      <c r="P23" s="911">
        <v>3</v>
      </c>
      <c r="Q23" s="911">
        <v>3</v>
      </c>
      <c r="R23" s="1432" t="s">
        <v>550</v>
      </c>
      <c r="S23" s="295"/>
    </row>
    <row r="24" spans="1:19" ht="21" customHeight="1">
      <c r="A24" s="1033" t="s">
        <v>110</v>
      </c>
      <c r="B24" s="1426" t="s">
        <v>58</v>
      </c>
      <c r="C24" s="911">
        <v>0</v>
      </c>
      <c r="D24" s="911">
        <v>0</v>
      </c>
      <c r="E24" s="911">
        <v>0</v>
      </c>
      <c r="F24" s="911">
        <v>0</v>
      </c>
      <c r="G24" s="911">
        <v>1</v>
      </c>
      <c r="H24" s="911">
        <v>0</v>
      </c>
      <c r="I24" s="911">
        <v>0</v>
      </c>
      <c r="J24" s="911">
        <v>0</v>
      </c>
      <c r="K24" s="911">
        <v>0</v>
      </c>
      <c r="L24" s="911">
        <v>0</v>
      </c>
      <c r="M24" s="911">
        <v>0</v>
      </c>
      <c r="N24" s="911">
        <v>0</v>
      </c>
      <c r="O24" s="911">
        <v>1</v>
      </c>
      <c r="P24" s="911">
        <v>0</v>
      </c>
      <c r="Q24" s="911">
        <v>1</v>
      </c>
      <c r="R24" s="1427" t="s">
        <v>149</v>
      </c>
      <c r="S24" s="1433" t="s">
        <v>197</v>
      </c>
    </row>
    <row r="25" spans="1:19" ht="24.75" customHeight="1" thickBot="1">
      <c r="A25" s="1035"/>
      <c r="B25" s="1434" t="s">
        <v>60</v>
      </c>
      <c r="C25" s="1037">
        <v>0</v>
      </c>
      <c r="D25" s="1037">
        <v>0</v>
      </c>
      <c r="E25" s="1037">
        <v>0</v>
      </c>
      <c r="F25" s="1037">
        <v>0</v>
      </c>
      <c r="G25" s="1037">
        <v>0</v>
      </c>
      <c r="H25" s="1037">
        <v>0</v>
      </c>
      <c r="I25" s="1037">
        <v>0</v>
      </c>
      <c r="J25" s="1037">
        <v>0</v>
      </c>
      <c r="K25" s="1037">
        <v>0</v>
      </c>
      <c r="L25" s="1037">
        <v>0</v>
      </c>
      <c r="M25" s="1037">
        <v>0</v>
      </c>
      <c r="N25" s="1037">
        <v>0</v>
      </c>
      <c r="O25" s="1037">
        <v>0</v>
      </c>
      <c r="P25" s="1037">
        <v>0</v>
      </c>
      <c r="Q25" s="1037">
        <v>0</v>
      </c>
      <c r="R25" s="1435" t="s">
        <v>550</v>
      </c>
      <c r="S25" s="1436"/>
    </row>
    <row r="26" spans="1:19">
      <c r="A26" s="1054" t="s">
        <v>42</v>
      </c>
      <c r="B26" s="163" t="s">
        <v>58</v>
      </c>
      <c r="C26" s="1055">
        <v>0</v>
      </c>
      <c r="D26" s="1055">
        <v>1.0000000000000002</v>
      </c>
      <c r="E26" s="1055">
        <v>4.0000000000000009</v>
      </c>
      <c r="F26" s="1055">
        <v>24.000000000000004</v>
      </c>
      <c r="G26" s="1055">
        <v>35.000000000000007</v>
      </c>
      <c r="H26" s="1055">
        <v>83.000000000000014</v>
      </c>
      <c r="I26" s="1055">
        <v>3</v>
      </c>
      <c r="J26" s="1055">
        <v>0</v>
      </c>
      <c r="K26" s="1055">
        <v>4.9999999999999991</v>
      </c>
      <c r="L26" s="1055">
        <v>34</v>
      </c>
      <c r="M26" s="1055">
        <v>0</v>
      </c>
      <c r="N26" s="1055">
        <v>0</v>
      </c>
      <c r="O26" s="1055">
        <v>47</v>
      </c>
      <c r="P26" s="1055">
        <v>142.00000000000006</v>
      </c>
      <c r="Q26" s="1055">
        <v>189</v>
      </c>
      <c r="R26" s="1437" t="s">
        <v>149</v>
      </c>
      <c r="S26" s="1438" t="s">
        <v>125</v>
      </c>
    </row>
    <row r="27" spans="1:19" ht="18" customHeight="1">
      <c r="A27" s="1033"/>
      <c r="B27" s="1426" t="s">
        <v>60</v>
      </c>
      <c r="C27" s="911">
        <v>0</v>
      </c>
      <c r="D27" s="911">
        <v>0</v>
      </c>
      <c r="E27" s="911">
        <v>0</v>
      </c>
      <c r="F27" s="911">
        <v>0</v>
      </c>
      <c r="G27" s="911">
        <v>2</v>
      </c>
      <c r="H27" s="911">
        <v>8</v>
      </c>
      <c r="I27" s="911">
        <v>0</v>
      </c>
      <c r="J27" s="911">
        <v>0</v>
      </c>
      <c r="K27" s="911">
        <v>0</v>
      </c>
      <c r="L27" s="911">
        <v>0</v>
      </c>
      <c r="M27" s="911">
        <v>1</v>
      </c>
      <c r="N27" s="911">
        <v>0</v>
      </c>
      <c r="O27" s="911">
        <v>3</v>
      </c>
      <c r="P27" s="911">
        <v>8</v>
      </c>
      <c r="Q27" s="911">
        <v>11</v>
      </c>
      <c r="R27" s="1435" t="s">
        <v>550</v>
      </c>
      <c r="S27" s="1439"/>
    </row>
    <row r="28" spans="1:19" ht="16.5" thickBot="1">
      <c r="A28" s="1440" t="s">
        <v>77</v>
      </c>
      <c r="B28" s="1440"/>
      <c r="C28" s="1173">
        <f>C27+C26</f>
        <v>0</v>
      </c>
      <c r="D28" s="1173">
        <f t="shared" ref="D28:Q28" si="0">D27+D26</f>
        <v>1.0000000000000002</v>
      </c>
      <c r="E28" s="1173">
        <f t="shared" si="0"/>
        <v>4.0000000000000009</v>
      </c>
      <c r="F28" s="1173">
        <f t="shared" si="0"/>
        <v>24.000000000000004</v>
      </c>
      <c r="G28" s="1173">
        <f t="shared" si="0"/>
        <v>37.000000000000007</v>
      </c>
      <c r="H28" s="1173">
        <f t="shared" si="0"/>
        <v>91.000000000000014</v>
      </c>
      <c r="I28" s="1173">
        <f t="shared" si="0"/>
        <v>3</v>
      </c>
      <c r="J28" s="1173">
        <f t="shared" si="0"/>
        <v>0</v>
      </c>
      <c r="K28" s="1173">
        <f t="shared" si="0"/>
        <v>4.9999999999999991</v>
      </c>
      <c r="L28" s="1173">
        <f t="shared" si="0"/>
        <v>34</v>
      </c>
      <c r="M28" s="1173">
        <f t="shared" si="0"/>
        <v>1</v>
      </c>
      <c r="N28" s="1173">
        <f t="shared" si="0"/>
        <v>0</v>
      </c>
      <c r="O28" s="1173">
        <f t="shared" si="0"/>
        <v>50</v>
      </c>
      <c r="P28" s="1173">
        <f t="shared" si="0"/>
        <v>150.00000000000006</v>
      </c>
      <c r="Q28" s="1173">
        <f t="shared" si="0"/>
        <v>200</v>
      </c>
      <c r="R28" s="1188" t="s">
        <v>125</v>
      </c>
      <c r="S28" s="1188"/>
    </row>
    <row r="29" spans="1:19" ht="16.5" thickTop="1"/>
    <row r="33" spans="4:19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41"/>
      <c r="S33" s="13"/>
    </row>
    <row r="34" spans="4:19">
      <c r="D34" s="1442"/>
      <c r="E34" s="1442"/>
      <c r="F34" s="1442"/>
      <c r="G34" s="1442"/>
      <c r="H34" s="1442"/>
      <c r="I34" s="1442"/>
      <c r="J34" s="1442"/>
      <c r="K34" s="1442"/>
      <c r="L34" s="1442"/>
      <c r="M34" s="1442"/>
      <c r="N34" s="1442"/>
      <c r="O34" s="1442"/>
      <c r="P34" s="1442"/>
      <c r="Q34" s="1442"/>
      <c r="R34" s="1443"/>
      <c r="S34" s="13"/>
    </row>
    <row r="35" spans="4:19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41"/>
      <c r="S35" s="13"/>
    </row>
  </sheetData>
  <mergeCells count="42">
    <mergeCell ref="A26:A27"/>
    <mergeCell ref="S26:S27"/>
    <mergeCell ref="A28:B28"/>
    <mergeCell ref="R28:S28"/>
    <mergeCell ref="A20:A21"/>
    <mergeCell ref="S20:S21"/>
    <mergeCell ref="A22:A23"/>
    <mergeCell ref="S22:S23"/>
    <mergeCell ref="A24:A25"/>
    <mergeCell ref="S24:S25"/>
    <mergeCell ref="A14:A15"/>
    <mergeCell ref="S14:S15"/>
    <mergeCell ref="A16:A17"/>
    <mergeCell ref="S16:S17"/>
    <mergeCell ref="A18:A19"/>
    <mergeCell ref="S18:S19"/>
    <mergeCell ref="A8:A9"/>
    <mergeCell ref="S8:S9"/>
    <mergeCell ref="A10:A11"/>
    <mergeCell ref="S10:S11"/>
    <mergeCell ref="A12:A13"/>
    <mergeCell ref="S12:S13"/>
    <mergeCell ref="O4:Q4"/>
    <mergeCell ref="R4:R7"/>
    <mergeCell ref="S4:S7"/>
    <mergeCell ref="C5:D5"/>
    <mergeCell ref="E5:F5"/>
    <mergeCell ref="G5:H5"/>
    <mergeCell ref="I5:J5"/>
    <mergeCell ref="K5:L5"/>
    <mergeCell ref="M5:N5"/>
    <mergeCell ref="O5:Q5"/>
    <mergeCell ref="A1:S1"/>
    <mergeCell ref="A2:S2"/>
    <mergeCell ref="A4:A7"/>
    <mergeCell ref="B4:B7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scale="85" orientation="landscape" verticalDpi="3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7"/>
  <sheetViews>
    <sheetView rightToLeft="1" view="pageBreakPreview" topLeftCell="A13" zoomScale="90" zoomScaleNormal="85" zoomScaleSheetLayoutView="90" workbookViewId="0">
      <selection activeCell="M10" sqref="M10"/>
    </sheetView>
  </sheetViews>
  <sheetFormatPr defaultRowHeight="15"/>
  <cols>
    <col min="1" max="1" width="11.85546875" style="1445" customWidth="1"/>
    <col min="2" max="2" width="17.42578125" style="1444" customWidth="1"/>
    <col min="3" max="5" width="22.28515625" style="1444" customWidth="1"/>
    <col min="6" max="6" width="19.7109375" style="1445" customWidth="1"/>
    <col min="7" max="7" width="9.140625" style="1445"/>
    <col min="8" max="8" width="22.5703125" style="1445" customWidth="1"/>
    <col min="9" max="16384" width="9.140625" style="1445"/>
  </cols>
  <sheetData>
    <row r="1" spans="2:25" ht="15.75" customHeight="1"/>
    <row r="2" spans="2:25" s="249" customFormat="1" ht="28.5" customHeight="1">
      <c r="B2" s="261" t="s">
        <v>770</v>
      </c>
      <c r="C2" s="261"/>
      <c r="D2" s="261"/>
      <c r="E2" s="261"/>
      <c r="F2" s="261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</row>
    <row r="3" spans="2:25" ht="40.5" customHeight="1">
      <c r="B3" s="843" t="s">
        <v>771</v>
      </c>
      <c r="C3" s="843"/>
      <c r="D3" s="843"/>
      <c r="E3" s="843"/>
      <c r="F3" s="843"/>
      <c r="G3" s="845"/>
      <c r="H3" s="1446"/>
      <c r="I3" s="1446"/>
      <c r="J3" s="1446"/>
      <c r="K3" s="1446"/>
      <c r="L3" s="1446"/>
      <c r="M3" s="1446"/>
      <c r="N3" s="1446"/>
      <c r="O3" s="1446"/>
      <c r="P3" s="1446"/>
      <c r="Q3" s="1446"/>
      <c r="R3" s="1446"/>
      <c r="S3" s="1446"/>
      <c r="T3" s="1446"/>
      <c r="U3" s="1446"/>
      <c r="V3" s="1446"/>
      <c r="W3" s="1446"/>
      <c r="X3" s="1446"/>
      <c r="Y3" s="1446"/>
    </row>
    <row r="4" spans="2:25" s="249" customFormat="1" ht="31.5" customHeight="1" thickBot="1">
      <c r="B4" s="245" t="s">
        <v>772</v>
      </c>
      <c r="C4" s="243"/>
      <c r="D4" s="243"/>
      <c r="E4" s="241"/>
      <c r="F4" s="249" t="s">
        <v>773</v>
      </c>
    </row>
    <row r="5" spans="2:25" ht="25.5" customHeight="1" thickTop="1">
      <c r="B5" s="1447" t="s">
        <v>50</v>
      </c>
      <c r="C5" s="305" t="s">
        <v>774</v>
      </c>
      <c r="D5" s="305"/>
      <c r="E5" s="305"/>
      <c r="F5" s="266" t="s">
        <v>749</v>
      </c>
    </row>
    <row r="6" spans="2:25" ht="18" customHeight="1">
      <c r="B6" s="1448"/>
      <c r="C6" s="1192" t="s">
        <v>113</v>
      </c>
      <c r="D6" s="1193" t="s">
        <v>41</v>
      </c>
      <c r="E6" s="1193" t="s">
        <v>42</v>
      </c>
      <c r="F6" s="312"/>
    </row>
    <row r="7" spans="2:25" ht="33.75" customHeight="1" thickBot="1">
      <c r="B7" s="1449"/>
      <c r="C7" s="244" t="s">
        <v>213</v>
      </c>
      <c r="D7" s="244" t="s">
        <v>214</v>
      </c>
      <c r="E7" s="257" t="s">
        <v>125</v>
      </c>
      <c r="F7" s="381"/>
      <c r="H7" s="206"/>
    </row>
    <row r="8" spans="2:25" ht="27.75" customHeight="1">
      <c r="B8" s="1195" t="s">
        <v>278</v>
      </c>
      <c r="C8" s="920">
        <v>4</v>
      </c>
      <c r="D8" s="767">
        <v>4.9999999999999991</v>
      </c>
      <c r="E8" s="767">
        <v>9</v>
      </c>
      <c r="F8" s="1086" t="s">
        <v>279</v>
      </c>
      <c r="H8" s="206"/>
    </row>
    <row r="9" spans="2:25" ht="27.75" customHeight="1">
      <c r="B9" s="1196" t="s">
        <v>578</v>
      </c>
      <c r="C9" s="1197">
        <v>0</v>
      </c>
      <c r="D9" s="771">
        <v>7</v>
      </c>
      <c r="E9" s="771">
        <v>7</v>
      </c>
      <c r="F9" s="1095" t="s">
        <v>579</v>
      </c>
      <c r="H9" s="1086"/>
    </row>
    <row r="10" spans="2:25" ht="27.75" customHeight="1">
      <c r="B10" s="1196" t="s">
        <v>52</v>
      </c>
      <c r="C10" s="1197">
        <v>3.9999999999999996</v>
      </c>
      <c r="D10" s="771">
        <v>18</v>
      </c>
      <c r="E10" s="771">
        <v>22</v>
      </c>
      <c r="F10" s="1450" t="s">
        <v>144</v>
      </c>
      <c r="H10" s="1086"/>
    </row>
    <row r="11" spans="2:25" ht="27.75" customHeight="1">
      <c r="B11" s="1196" t="s">
        <v>53</v>
      </c>
      <c r="C11" s="1197">
        <v>9</v>
      </c>
      <c r="D11" s="771">
        <v>5</v>
      </c>
      <c r="E11" s="771">
        <v>14</v>
      </c>
      <c r="F11" s="1095" t="s">
        <v>581</v>
      </c>
      <c r="H11" s="588"/>
    </row>
    <row r="12" spans="2:25" ht="27.75" customHeight="1">
      <c r="B12" s="1196" t="s">
        <v>280</v>
      </c>
      <c r="C12" s="1197">
        <v>5</v>
      </c>
      <c r="D12" s="771">
        <v>5</v>
      </c>
      <c r="E12" s="771">
        <v>10</v>
      </c>
      <c r="F12" s="1237" t="s">
        <v>281</v>
      </c>
      <c r="H12" s="1086"/>
    </row>
    <row r="13" spans="2:25" ht="27.75" customHeight="1">
      <c r="B13" s="1196" t="s">
        <v>330</v>
      </c>
      <c r="C13" s="1197">
        <v>2.0000000000000004</v>
      </c>
      <c r="D13" s="771">
        <v>19</v>
      </c>
      <c r="E13" s="771">
        <v>21</v>
      </c>
      <c r="F13" s="1004" t="s">
        <v>609</v>
      </c>
      <c r="H13" s="1008"/>
    </row>
    <row r="14" spans="2:25" ht="27.75" customHeight="1">
      <c r="B14" s="1196" t="s">
        <v>56</v>
      </c>
      <c r="C14" s="1197">
        <v>16</v>
      </c>
      <c r="D14" s="771">
        <v>14</v>
      </c>
      <c r="E14" s="771">
        <v>30</v>
      </c>
      <c r="F14" s="1095" t="s">
        <v>148</v>
      </c>
      <c r="H14" s="1000"/>
    </row>
    <row r="15" spans="2:25" ht="27.75" customHeight="1" thickBot="1">
      <c r="B15" s="1355" t="s">
        <v>57</v>
      </c>
      <c r="C15" s="923">
        <v>2</v>
      </c>
      <c r="D15" s="798">
        <v>3.0000000000000004</v>
      </c>
      <c r="E15" s="798">
        <v>5</v>
      </c>
      <c r="F15" s="1234" t="s">
        <v>287</v>
      </c>
      <c r="H15" s="1086"/>
    </row>
    <row r="16" spans="2:25" ht="27.75" customHeight="1" thickBot="1">
      <c r="B16" s="1198" t="s">
        <v>42</v>
      </c>
      <c r="C16" s="925">
        <v>41.999999999999993</v>
      </c>
      <c r="D16" s="415">
        <v>76</v>
      </c>
      <c r="E16" s="415">
        <v>118</v>
      </c>
      <c r="F16" s="1012" t="s">
        <v>125</v>
      </c>
      <c r="H16" s="1086"/>
    </row>
    <row r="17" spans="8:8" ht="16.5" thickTop="1">
      <c r="H17" s="255"/>
    </row>
  </sheetData>
  <mergeCells count="5">
    <mergeCell ref="B2:F2"/>
    <mergeCell ref="B3:F3"/>
    <mergeCell ref="B5:B7"/>
    <mergeCell ref="C5:E5"/>
    <mergeCell ref="F5:F7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"/>
  <sheetViews>
    <sheetView rightToLeft="1" view="pageBreakPreview" zoomScale="90" zoomScaleNormal="100" zoomScaleSheetLayoutView="90" workbookViewId="0">
      <selection activeCell="M10" sqref="M10"/>
    </sheetView>
  </sheetViews>
  <sheetFormatPr defaultRowHeight="15.75"/>
  <cols>
    <col min="1" max="1" width="12.42578125" style="505" customWidth="1"/>
    <col min="2" max="4" width="4.42578125" style="505" customWidth="1"/>
    <col min="5" max="5" width="5.7109375" style="505" customWidth="1"/>
    <col min="6" max="10" width="4.42578125" style="505" customWidth="1"/>
    <col min="11" max="11" width="5.85546875" style="505" customWidth="1"/>
    <col min="12" max="12" width="4.42578125" style="505" customWidth="1"/>
    <col min="13" max="13" width="7.5703125" style="505" customWidth="1"/>
    <col min="14" max="14" width="4.42578125" style="505" customWidth="1"/>
    <col min="15" max="15" width="5.28515625" style="505" customWidth="1"/>
    <col min="16" max="16" width="4.42578125" style="505" customWidth="1"/>
    <col min="17" max="17" width="6.7109375" style="505" customWidth="1"/>
    <col min="18" max="21" width="4.42578125" style="505" customWidth="1"/>
    <col min="22" max="23" width="6.85546875" style="505" customWidth="1"/>
    <col min="24" max="24" width="10.85546875" style="505" customWidth="1"/>
    <col min="25" max="25" width="19.140625" style="505" customWidth="1"/>
    <col min="26" max="16384" width="9.140625" style="505"/>
  </cols>
  <sheetData>
    <row r="1" spans="1:53" s="206" customFormat="1" ht="32.25" customHeight="1">
      <c r="A1" s="312" t="s">
        <v>775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</row>
    <row r="2" spans="1:53" s="206" customFormat="1" ht="26.25" customHeight="1">
      <c r="A2" s="843" t="s">
        <v>776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</row>
    <row r="3" spans="1:53" ht="26.25" customHeight="1" thickBot="1">
      <c r="A3" s="386" t="s">
        <v>777</v>
      </c>
      <c r="B3" s="386"/>
      <c r="C3" s="386"/>
      <c r="Y3" s="505" t="s">
        <v>778</v>
      </c>
    </row>
    <row r="4" spans="1:53" ht="32.25" customHeight="1" thickTop="1">
      <c r="A4" s="341" t="s">
        <v>78</v>
      </c>
      <c r="B4" s="927" t="s">
        <v>69</v>
      </c>
      <c r="C4" s="927"/>
      <c r="D4" s="927" t="s">
        <v>70</v>
      </c>
      <c r="E4" s="927"/>
      <c r="F4" s="927" t="s">
        <v>71</v>
      </c>
      <c r="G4" s="927"/>
      <c r="H4" s="927" t="s">
        <v>72</v>
      </c>
      <c r="I4" s="927"/>
      <c r="J4" s="927" t="s">
        <v>73</v>
      </c>
      <c r="K4" s="927"/>
      <c r="L4" s="927" t="s">
        <v>419</v>
      </c>
      <c r="M4" s="927"/>
      <c r="N4" s="927" t="s">
        <v>74</v>
      </c>
      <c r="O4" s="927"/>
      <c r="P4" s="927" t="s">
        <v>75</v>
      </c>
      <c r="Q4" s="927"/>
      <c r="R4" s="927" t="s">
        <v>76</v>
      </c>
      <c r="S4" s="927"/>
      <c r="T4" s="927" t="s">
        <v>59</v>
      </c>
      <c r="U4" s="927"/>
      <c r="V4" s="927" t="s">
        <v>77</v>
      </c>
      <c r="W4" s="927"/>
      <c r="X4" s="927"/>
      <c r="Y4" s="1451" t="s">
        <v>163</v>
      </c>
    </row>
    <row r="5" spans="1:53" ht="39.75" customHeight="1">
      <c r="A5" s="314"/>
      <c r="B5" s="1202" t="s">
        <v>501</v>
      </c>
      <c r="C5" s="1202"/>
      <c r="D5" s="843" t="s">
        <v>169</v>
      </c>
      <c r="E5" s="843"/>
      <c r="F5" s="843" t="s">
        <v>170</v>
      </c>
      <c r="G5" s="843"/>
      <c r="H5" s="280" t="s">
        <v>171</v>
      </c>
      <c r="I5" s="280"/>
      <c r="J5" s="843" t="s">
        <v>172</v>
      </c>
      <c r="K5" s="843"/>
      <c r="L5" s="843" t="s">
        <v>173</v>
      </c>
      <c r="M5" s="843"/>
      <c r="N5" s="843" t="s">
        <v>174</v>
      </c>
      <c r="O5" s="843"/>
      <c r="P5" s="843" t="s">
        <v>175</v>
      </c>
      <c r="Q5" s="843"/>
      <c r="R5" s="843" t="s">
        <v>176</v>
      </c>
      <c r="S5" s="843"/>
      <c r="T5" s="843" t="s">
        <v>177</v>
      </c>
      <c r="U5" s="843"/>
      <c r="V5" s="929" t="s">
        <v>125</v>
      </c>
      <c r="W5" s="929"/>
      <c r="X5" s="929"/>
      <c r="Y5" s="1452"/>
      <c r="Z5" s="1453"/>
      <c r="AA5" s="1453"/>
      <c r="AB5" s="1454"/>
      <c r="BA5" s="1455"/>
    </row>
    <row r="6" spans="1:53" ht="23.25" customHeight="1">
      <c r="A6" s="314"/>
      <c r="B6" s="1453" t="s">
        <v>40</v>
      </c>
      <c r="C6" s="1453" t="s">
        <v>41</v>
      </c>
      <c r="D6" s="1453" t="s">
        <v>40</v>
      </c>
      <c r="E6" s="1453" t="s">
        <v>41</v>
      </c>
      <c r="F6" s="1453" t="s">
        <v>40</v>
      </c>
      <c r="G6" s="1453" t="s">
        <v>41</v>
      </c>
      <c r="H6" s="1453" t="s">
        <v>40</v>
      </c>
      <c r="I6" s="1453" t="s">
        <v>41</v>
      </c>
      <c r="J6" s="1453" t="s">
        <v>40</v>
      </c>
      <c r="K6" s="1453" t="s">
        <v>41</v>
      </c>
      <c r="L6" s="1453" t="s">
        <v>40</v>
      </c>
      <c r="M6" s="1453" t="s">
        <v>41</v>
      </c>
      <c r="N6" s="1453" t="s">
        <v>40</v>
      </c>
      <c r="O6" s="1453" t="s">
        <v>41</v>
      </c>
      <c r="P6" s="1453" t="s">
        <v>40</v>
      </c>
      <c r="Q6" s="1453" t="s">
        <v>41</v>
      </c>
      <c r="R6" s="1453" t="s">
        <v>40</v>
      </c>
      <c r="S6" s="1453" t="s">
        <v>41</v>
      </c>
      <c r="T6" s="1453" t="s">
        <v>40</v>
      </c>
      <c r="U6" s="1453" t="s">
        <v>41</v>
      </c>
      <c r="V6" s="1453" t="s">
        <v>40</v>
      </c>
      <c r="W6" s="1453" t="s">
        <v>41</v>
      </c>
      <c r="X6" s="1454" t="s">
        <v>42</v>
      </c>
      <c r="Y6" s="1452"/>
      <c r="Z6" s="531"/>
      <c r="AA6" s="531"/>
      <c r="AB6" s="531"/>
      <c r="BA6" s="1455"/>
    </row>
    <row r="7" spans="1:53" s="206" customFormat="1" ht="20.25" customHeight="1" thickBot="1">
      <c r="A7" s="282"/>
      <c r="B7" s="257" t="s">
        <v>401</v>
      </c>
      <c r="C7" s="257" t="s">
        <v>402</v>
      </c>
      <c r="D7" s="257" t="s">
        <v>401</v>
      </c>
      <c r="E7" s="257" t="s">
        <v>402</v>
      </c>
      <c r="F7" s="257" t="s">
        <v>401</v>
      </c>
      <c r="G7" s="257" t="s">
        <v>402</v>
      </c>
      <c r="H7" s="257" t="s">
        <v>401</v>
      </c>
      <c r="I7" s="257" t="s">
        <v>402</v>
      </c>
      <c r="J7" s="257" t="s">
        <v>401</v>
      </c>
      <c r="K7" s="257" t="s">
        <v>402</v>
      </c>
      <c r="L7" s="257" t="s">
        <v>401</v>
      </c>
      <c r="M7" s="257" t="s">
        <v>402</v>
      </c>
      <c r="N7" s="257" t="s">
        <v>401</v>
      </c>
      <c r="O7" s="257" t="s">
        <v>402</v>
      </c>
      <c r="P7" s="257" t="s">
        <v>401</v>
      </c>
      <c r="Q7" s="257" t="s">
        <v>402</v>
      </c>
      <c r="R7" s="257" t="s">
        <v>401</v>
      </c>
      <c r="S7" s="257" t="s">
        <v>402</v>
      </c>
      <c r="T7" s="257" t="s">
        <v>401</v>
      </c>
      <c r="U7" s="257" t="s">
        <v>402</v>
      </c>
      <c r="V7" s="257" t="s">
        <v>401</v>
      </c>
      <c r="W7" s="257" t="s">
        <v>402</v>
      </c>
      <c r="X7" s="257" t="s">
        <v>403</v>
      </c>
      <c r="Y7" s="1456"/>
      <c r="Z7" s="1457"/>
      <c r="AA7" s="1457"/>
      <c r="AB7" s="1457"/>
      <c r="BA7" s="1458"/>
    </row>
    <row r="8" spans="1:53" ht="30" customHeight="1">
      <c r="A8" s="934" t="s">
        <v>79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4</v>
      </c>
      <c r="M8" s="41">
        <v>12.000000000000002</v>
      </c>
      <c r="N8" s="41">
        <v>0</v>
      </c>
      <c r="O8" s="41">
        <v>0</v>
      </c>
      <c r="P8" s="41">
        <v>0</v>
      </c>
      <c r="Q8" s="41">
        <v>2</v>
      </c>
      <c r="R8" s="41">
        <v>0</v>
      </c>
      <c r="S8" s="41">
        <v>0</v>
      </c>
      <c r="T8" s="41">
        <v>0</v>
      </c>
      <c r="U8" s="41">
        <v>0</v>
      </c>
      <c r="V8" s="41">
        <v>4</v>
      </c>
      <c r="W8" s="41">
        <v>14</v>
      </c>
      <c r="X8" s="41">
        <v>18</v>
      </c>
      <c r="Y8" s="935" t="s">
        <v>502</v>
      </c>
      <c r="Z8" s="531"/>
      <c r="AA8" s="531"/>
      <c r="AB8" s="531"/>
      <c r="BA8" s="1455"/>
    </row>
    <row r="9" spans="1:53" ht="39" customHeight="1">
      <c r="A9" s="936" t="s">
        <v>80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2.0000000000000004</v>
      </c>
      <c r="K9" s="49">
        <v>0</v>
      </c>
      <c r="L9" s="49">
        <v>2.0000000000000004</v>
      </c>
      <c r="M9" s="49">
        <v>8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4.0000000000000009</v>
      </c>
      <c r="W9" s="49">
        <v>8</v>
      </c>
      <c r="X9" s="49">
        <v>12</v>
      </c>
      <c r="Y9" s="937" t="s">
        <v>503</v>
      </c>
      <c r="Z9" s="531"/>
      <c r="AA9" s="531"/>
      <c r="AB9" s="531"/>
      <c r="BA9" s="1455"/>
    </row>
    <row r="10" spans="1:53" ht="30" customHeight="1">
      <c r="A10" s="936" t="s">
        <v>81</v>
      </c>
      <c r="B10" s="49">
        <v>0</v>
      </c>
      <c r="C10" s="49">
        <v>0</v>
      </c>
      <c r="D10" s="49">
        <v>2.0000000000000004</v>
      </c>
      <c r="E10" s="49">
        <v>0</v>
      </c>
      <c r="F10" s="49">
        <v>1</v>
      </c>
      <c r="G10" s="49">
        <v>0</v>
      </c>
      <c r="H10" s="49">
        <v>0</v>
      </c>
      <c r="I10" s="49">
        <v>1.0000000000000002</v>
      </c>
      <c r="J10" s="49">
        <v>2.0000000000000004</v>
      </c>
      <c r="K10" s="49">
        <v>6.0000000000000009</v>
      </c>
      <c r="L10" s="49">
        <v>13.000000000000002</v>
      </c>
      <c r="M10" s="49">
        <v>10.000000000000002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18</v>
      </c>
      <c r="W10" s="49">
        <v>17</v>
      </c>
      <c r="X10" s="49">
        <v>35</v>
      </c>
      <c r="Y10" s="938" t="s">
        <v>504</v>
      </c>
      <c r="Z10" s="531"/>
      <c r="AA10" s="531"/>
      <c r="AB10" s="531"/>
      <c r="BA10" s="1455"/>
    </row>
    <row r="11" spans="1:53" ht="30" customHeight="1">
      <c r="A11" s="936" t="s">
        <v>82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2.0000000000000004</v>
      </c>
      <c r="J11" s="49">
        <v>4</v>
      </c>
      <c r="K11" s="49">
        <v>4</v>
      </c>
      <c r="L11" s="49">
        <v>4</v>
      </c>
      <c r="M11" s="49">
        <v>13</v>
      </c>
      <c r="N11" s="49">
        <v>0</v>
      </c>
      <c r="O11" s="49">
        <v>0</v>
      </c>
      <c r="P11" s="49">
        <v>0</v>
      </c>
      <c r="Q11" s="49">
        <v>1</v>
      </c>
      <c r="R11" s="49">
        <v>0</v>
      </c>
      <c r="S11" s="49">
        <v>0</v>
      </c>
      <c r="T11" s="49">
        <v>0</v>
      </c>
      <c r="U11" s="49">
        <v>0</v>
      </c>
      <c r="V11" s="49">
        <v>8</v>
      </c>
      <c r="W11" s="49">
        <v>20.000000000000004</v>
      </c>
      <c r="X11" s="49">
        <v>28.000000000000004</v>
      </c>
      <c r="Y11" s="937" t="s">
        <v>167</v>
      </c>
      <c r="Z11" s="531"/>
      <c r="AA11" s="531"/>
      <c r="AB11" s="531"/>
      <c r="BA11" s="1455"/>
    </row>
    <row r="12" spans="1:53" ht="32.25" thickBot="1">
      <c r="A12" s="934" t="s">
        <v>83</v>
      </c>
      <c r="B12" s="41">
        <v>3</v>
      </c>
      <c r="C12" s="41">
        <v>10</v>
      </c>
      <c r="D12" s="41">
        <v>5</v>
      </c>
      <c r="E12" s="41">
        <v>7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8.0000000000000018</v>
      </c>
      <c r="W12" s="41">
        <v>16.999999999999996</v>
      </c>
      <c r="X12" s="41">
        <v>25</v>
      </c>
      <c r="Y12" s="1206" t="s">
        <v>168</v>
      </c>
      <c r="BA12" s="1455"/>
    </row>
    <row r="13" spans="1:53" ht="16.5" thickBot="1">
      <c r="A13" s="1207" t="s">
        <v>42</v>
      </c>
      <c r="B13" s="42">
        <v>3</v>
      </c>
      <c r="C13" s="42">
        <v>10</v>
      </c>
      <c r="D13" s="42">
        <v>7</v>
      </c>
      <c r="E13" s="42">
        <v>7</v>
      </c>
      <c r="F13" s="42">
        <v>1</v>
      </c>
      <c r="G13" s="42">
        <v>0</v>
      </c>
      <c r="H13" s="42">
        <v>0</v>
      </c>
      <c r="I13" s="42">
        <v>3.0000000000000009</v>
      </c>
      <c r="J13" s="42">
        <v>8</v>
      </c>
      <c r="K13" s="42">
        <v>10</v>
      </c>
      <c r="L13" s="42">
        <v>23</v>
      </c>
      <c r="M13" s="42">
        <v>43</v>
      </c>
      <c r="N13" s="42">
        <v>0</v>
      </c>
      <c r="O13" s="42">
        <v>0</v>
      </c>
      <c r="P13" s="42">
        <v>0</v>
      </c>
      <c r="Q13" s="42">
        <v>3</v>
      </c>
      <c r="R13" s="42">
        <v>0</v>
      </c>
      <c r="S13" s="42">
        <v>0</v>
      </c>
      <c r="T13" s="42">
        <v>0</v>
      </c>
      <c r="U13" s="42">
        <v>0</v>
      </c>
      <c r="V13" s="42">
        <v>42</v>
      </c>
      <c r="W13" s="42">
        <v>76</v>
      </c>
      <c r="X13" s="42">
        <v>118</v>
      </c>
      <c r="Y13" s="1208" t="s">
        <v>125</v>
      </c>
    </row>
    <row r="14" spans="1:53" ht="16.5" thickTop="1"/>
  </sheetData>
  <mergeCells count="27">
    <mergeCell ref="V5:X5"/>
    <mergeCell ref="B5:C5"/>
    <mergeCell ref="D5:E5"/>
    <mergeCell ref="F5:G5"/>
    <mergeCell ref="H5:I5"/>
    <mergeCell ref="J5:K5"/>
    <mergeCell ref="L5:M5"/>
    <mergeCell ref="N4:O4"/>
    <mergeCell ref="P4:Q4"/>
    <mergeCell ref="R4:S4"/>
    <mergeCell ref="T4:U4"/>
    <mergeCell ref="V4:X4"/>
    <mergeCell ref="Y4:Y7"/>
    <mergeCell ref="N5:O5"/>
    <mergeCell ref="P5:Q5"/>
    <mergeCell ref="R5:S5"/>
    <mergeCell ref="T5:U5"/>
    <mergeCell ref="A1:Y1"/>
    <mergeCell ref="A2:Y2"/>
    <mergeCell ref="A3:C3"/>
    <mergeCell ref="A4:A7"/>
    <mergeCell ref="B4:C4"/>
    <mergeCell ref="D4:E4"/>
    <mergeCell ref="F4:G4"/>
    <mergeCell ref="H4:I4"/>
    <mergeCell ref="J4:K4"/>
    <mergeCell ref="L4:M4"/>
  </mergeCells>
  <printOptions horizontalCentered="1"/>
  <pageMargins left="0.7" right="0.7" top="1" bottom="1" header="1" footer="1"/>
  <pageSetup paperSize="9" scale="85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H14"/>
  <sheetViews>
    <sheetView rightToLeft="1" view="pageBreakPreview" topLeftCell="A4" zoomScale="90" zoomScaleNormal="100" zoomScaleSheetLayoutView="90" workbookViewId="0">
      <selection activeCell="P13" sqref="P13"/>
    </sheetView>
  </sheetViews>
  <sheetFormatPr defaultRowHeight="15"/>
  <cols>
    <col min="1" max="16384" width="9.140625" style="1462"/>
  </cols>
  <sheetData>
    <row r="12" spans="1:8" ht="53.25" customHeight="1">
      <c r="A12" s="1459"/>
      <c r="B12" s="1460" t="s">
        <v>779</v>
      </c>
      <c r="C12" s="1460"/>
      <c r="D12" s="1460"/>
      <c r="E12" s="1460"/>
      <c r="F12" s="1460"/>
      <c r="G12" s="1460"/>
      <c r="H12" s="1461"/>
    </row>
    <row r="13" spans="1:8" ht="47.25" customHeight="1">
      <c r="A13" s="1460" t="s">
        <v>780</v>
      </c>
      <c r="B13" s="1460"/>
      <c r="C13" s="1460"/>
      <c r="D13" s="1460"/>
      <c r="E13" s="1460"/>
      <c r="F13" s="1460"/>
      <c r="G13" s="1460"/>
      <c r="H13" s="1460"/>
    </row>
    <row r="14" spans="1:8" ht="33.75">
      <c r="C14" s="1463"/>
      <c r="D14" s="1464"/>
      <c r="E14" s="1464"/>
      <c r="F14" s="1465"/>
      <c r="G14" s="1465"/>
      <c r="H14" s="1465"/>
    </row>
  </sheetData>
  <mergeCells count="2">
    <mergeCell ref="B12:G12"/>
    <mergeCell ref="A13:H13"/>
  </mergeCells>
  <printOptions horizontalCentered="1"/>
  <pageMargins left="1" right="1" top="1" bottom="1" header="1" footer="1"/>
  <pageSetup paperSize="9" orientation="portrait" verticalDpi="3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rightToLeft="1" view="pageBreakPreview" topLeftCell="A10" zoomScale="90" zoomScaleNormal="100" zoomScaleSheetLayoutView="90" workbookViewId="0">
      <selection activeCell="J13" sqref="J13"/>
    </sheetView>
  </sheetViews>
  <sheetFormatPr defaultRowHeight="15.75"/>
  <cols>
    <col min="1" max="1" width="18.140625" style="1468" customWidth="1"/>
    <col min="2" max="2" width="9.28515625" style="1468" customWidth="1"/>
    <col min="3" max="3" width="6.5703125" style="1468" customWidth="1"/>
    <col min="4" max="4" width="8.85546875" style="1468" customWidth="1"/>
    <col min="5" max="5" width="7" style="1468" bestFit="1" customWidth="1"/>
    <col min="6" max="6" width="10" style="1468" customWidth="1"/>
    <col min="7" max="7" width="9.42578125" style="1468" customWidth="1"/>
    <col min="8" max="9" width="8.140625" style="1468" customWidth="1"/>
    <col min="10" max="10" width="9" style="1468" customWidth="1"/>
    <col min="11" max="11" width="9.42578125" style="1468" customWidth="1"/>
    <col min="12" max="12" width="9.140625" style="1468" customWidth="1"/>
    <col min="13" max="13" width="9.7109375" style="1468" customWidth="1"/>
    <col min="14" max="14" width="26.28515625" style="1468" customWidth="1"/>
    <col min="15" max="15" width="12.42578125" style="1468" customWidth="1"/>
    <col min="16" max="16" width="8.85546875" style="1468" customWidth="1"/>
    <col min="17" max="19" width="8.140625" style="1468" customWidth="1"/>
    <col min="20" max="20" width="8.42578125" style="1468" customWidth="1"/>
    <col min="21" max="21" width="5.7109375" style="1468" customWidth="1"/>
    <col min="22" max="22" width="7.28515625" style="1468" bestFit="1" customWidth="1"/>
    <col min="23" max="23" width="7.28515625" style="1468" customWidth="1"/>
    <col min="24" max="24" width="8.7109375" style="1468" customWidth="1"/>
    <col min="25" max="25" width="5.7109375" style="1468" customWidth="1"/>
    <col min="26" max="26" width="7.140625" style="1468" customWidth="1"/>
    <col min="27" max="27" width="7.42578125" style="1468" customWidth="1"/>
    <col min="28" max="28" width="8.5703125" style="1468" customWidth="1"/>
    <col min="29" max="29" width="6.5703125" style="1468" customWidth="1"/>
    <col min="30" max="30" width="7.5703125" style="1468" customWidth="1"/>
    <col min="31" max="31" width="7.140625" style="1468" customWidth="1"/>
    <col min="32" max="32" width="16.5703125" style="1468" customWidth="1"/>
    <col min="33" max="16384" width="9.140625" style="1468"/>
  </cols>
  <sheetData>
    <row r="1" spans="1:33" ht="32.25" customHeight="1">
      <c r="A1" s="1466" t="s">
        <v>781</v>
      </c>
      <c r="B1" s="1466"/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7"/>
      <c r="P1" s="1467"/>
      <c r="Q1" s="1467"/>
      <c r="R1" s="1467"/>
      <c r="S1" s="1467"/>
    </row>
    <row r="2" spans="1:33" ht="40.5" customHeight="1">
      <c r="A2" s="1469" t="s">
        <v>782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69"/>
      <c r="O2" s="1470"/>
      <c r="P2" s="1470"/>
      <c r="Q2" s="1470"/>
      <c r="R2" s="1470"/>
      <c r="S2" s="1470"/>
    </row>
    <row r="3" spans="1:33" ht="16.5" thickBot="1">
      <c r="A3" s="1468" t="s">
        <v>783</v>
      </c>
      <c r="N3" s="1471" t="s">
        <v>784</v>
      </c>
      <c r="O3" s="1468" t="s">
        <v>785</v>
      </c>
      <c r="AE3" s="1472" t="s">
        <v>786</v>
      </c>
      <c r="AF3" s="1472"/>
    </row>
    <row r="4" spans="1:33" ht="16.5" thickTop="1">
      <c r="A4" s="1473" t="s">
        <v>50</v>
      </c>
      <c r="B4" s="1474" t="s">
        <v>787</v>
      </c>
      <c r="C4" s="1474"/>
      <c r="D4" s="1474"/>
      <c r="E4" s="1474"/>
      <c r="F4" s="1474" t="s">
        <v>788</v>
      </c>
      <c r="G4" s="1474"/>
      <c r="H4" s="1474"/>
      <c r="I4" s="1474"/>
      <c r="J4" s="1474" t="s">
        <v>789</v>
      </c>
      <c r="K4" s="1474"/>
      <c r="L4" s="1474"/>
      <c r="M4" s="1474"/>
      <c r="N4" s="1475" t="s">
        <v>790</v>
      </c>
      <c r="O4" s="1473" t="s">
        <v>50</v>
      </c>
      <c r="P4" s="1474" t="s">
        <v>791</v>
      </c>
      <c r="Q4" s="1474"/>
      <c r="R4" s="1474"/>
      <c r="S4" s="1474"/>
      <c r="T4" s="1474" t="s">
        <v>792</v>
      </c>
      <c r="U4" s="1474"/>
      <c r="V4" s="1474"/>
      <c r="W4" s="1474"/>
      <c r="X4" s="1474" t="s">
        <v>793</v>
      </c>
      <c r="Y4" s="1474"/>
      <c r="Z4" s="1474"/>
      <c r="AA4" s="1474"/>
      <c r="AB4" s="1474" t="s">
        <v>77</v>
      </c>
      <c r="AC4" s="1474"/>
      <c r="AD4" s="1474"/>
      <c r="AE4" s="1474"/>
      <c r="AF4" s="1475" t="s">
        <v>790</v>
      </c>
      <c r="AG4" s="1476"/>
    </row>
    <row r="5" spans="1:33">
      <c r="A5" s="1477"/>
      <c r="B5" s="1478" t="s">
        <v>794</v>
      </c>
      <c r="C5" s="1478"/>
      <c r="D5" s="1478"/>
      <c r="E5" s="1478"/>
      <c r="F5" s="1478" t="s">
        <v>795</v>
      </c>
      <c r="G5" s="1478"/>
      <c r="H5" s="1478"/>
      <c r="I5" s="1478"/>
      <c r="J5" s="1478" t="s">
        <v>796</v>
      </c>
      <c r="K5" s="1478"/>
      <c r="L5" s="1478"/>
      <c r="M5" s="1478"/>
      <c r="N5" s="1479"/>
      <c r="O5" s="1477"/>
      <c r="P5" s="1478" t="s">
        <v>797</v>
      </c>
      <c r="Q5" s="1478"/>
      <c r="R5" s="1478"/>
      <c r="S5" s="1478"/>
      <c r="T5" s="1478" t="s">
        <v>798</v>
      </c>
      <c r="U5" s="1478"/>
      <c r="V5" s="1478"/>
      <c r="W5" s="1478"/>
      <c r="X5" s="1478" t="s">
        <v>799</v>
      </c>
      <c r="Y5" s="1478"/>
      <c r="Z5" s="1478"/>
      <c r="AA5" s="1478"/>
      <c r="AB5" s="1478" t="s">
        <v>800</v>
      </c>
      <c r="AC5" s="1478"/>
      <c r="AD5" s="1478"/>
      <c r="AE5" s="1478"/>
      <c r="AF5" s="1479"/>
      <c r="AG5" s="1476"/>
    </row>
    <row r="6" spans="1:33" ht="31.5">
      <c r="A6" s="1477"/>
      <c r="B6" s="1480" t="s">
        <v>801</v>
      </c>
      <c r="C6" s="1480" t="s">
        <v>40</v>
      </c>
      <c r="D6" s="1480" t="s">
        <v>41</v>
      </c>
      <c r="E6" s="1480" t="s">
        <v>42</v>
      </c>
      <c r="F6" s="1480" t="s">
        <v>801</v>
      </c>
      <c r="G6" s="1480" t="s">
        <v>40</v>
      </c>
      <c r="H6" s="1480" t="s">
        <v>41</v>
      </c>
      <c r="I6" s="1480" t="s">
        <v>42</v>
      </c>
      <c r="J6" s="1480" t="s">
        <v>801</v>
      </c>
      <c r="K6" s="1480" t="s">
        <v>40</v>
      </c>
      <c r="L6" s="1480" t="s">
        <v>41</v>
      </c>
      <c r="M6" s="1480" t="s">
        <v>42</v>
      </c>
      <c r="N6" s="1479"/>
      <c r="O6" s="1477"/>
      <c r="P6" s="1480" t="s">
        <v>801</v>
      </c>
      <c r="Q6" s="1480" t="s">
        <v>40</v>
      </c>
      <c r="R6" s="1480" t="s">
        <v>41</v>
      </c>
      <c r="S6" s="1480" t="s">
        <v>42</v>
      </c>
      <c r="T6" s="1480" t="s">
        <v>801</v>
      </c>
      <c r="U6" s="1480" t="s">
        <v>40</v>
      </c>
      <c r="V6" s="1480" t="s">
        <v>41</v>
      </c>
      <c r="W6" s="1480" t="s">
        <v>42</v>
      </c>
      <c r="X6" s="1480" t="s">
        <v>801</v>
      </c>
      <c r="Y6" s="1480" t="s">
        <v>40</v>
      </c>
      <c r="Z6" s="1480" t="s">
        <v>41</v>
      </c>
      <c r="AA6" s="1480" t="s">
        <v>42</v>
      </c>
      <c r="AB6" s="1480" t="s">
        <v>801</v>
      </c>
      <c r="AC6" s="1480" t="s">
        <v>40</v>
      </c>
      <c r="AD6" s="1480" t="s">
        <v>41</v>
      </c>
      <c r="AE6" s="1480" t="s">
        <v>42</v>
      </c>
      <c r="AF6" s="1479"/>
      <c r="AG6" s="1476"/>
    </row>
    <row r="7" spans="1:33" s="1476" customFormat="1" ht="54" customHeight="1" thickBot="1">
      <c r="A7" s="1481"/>
      <c r="B7" s="1482" t="s">
        <v>802</v>
      </c>
      <c r="C7" s="1483" t="s">
        <v>133</v>
      </c>
      <c r="D7" s="1483" t="s">
        <v>803</v>
      </c>
      <c r="E7" s="1483" t="s">
        <v>178</v>
      </c>
      <c r="F7" s="1484" t="s">
        <v>802</v>
      </c>
      <c r="G7" s="1483" t="s">
        <v>133</v>
      </c>
      <c r="H7" s="1483" t="s">
        <v>803</v>
      </c>
      <c r="I7" s="1483" t="s">
        <v>178</v>
      </c>
      <c r="J7" s="1485" t="s">
        <v>802</v>
      </c>
      <c r="K7" s="1483" t="s">
        <v>133</v>
      </c>
      <c r="L7" s="1483" t="s">
        <v>803</v>
      </c>
      <c r="M7" s="1483" t="s">
        <v>178</v>
      </c>
      <c r="N7" s="1486"/>
      <c r="O7" s="1481"/>
      <c r="P7" s="1482" t="s">
        <v>802</v>
      </c>
      <c r="Q7" s="1483" t="s">
        <v>133</v>
      </c>
      <c r="R7" s="1483" t="s">
        <v>803</v>
      </c>
      <c r="S7" s="1483" t="s">
        <v>178</v>
      </c>
      <c r="T7" s="1482" t="s">
        <v>802</v>
      </c>
      <c r="U7" s="1483" t="s">
        <v>133</v>
      </c>
      <c r="V7" s="1483" t="s">
        <v>803</v>
      </c>
      <c r="W7" s="1483" t="s">
        <v>178</v>
      </c>
      <c r="X7" s="1482" t="s">
        <v>802</v>
      </c>
      <c r="Y7" s="1483" t="s">
        <v>133</v>
      </c>
      <c r="Z7" s="1483" t="s">
        <v>803</v>
      </c>
      <c r="AA7" s="1483" t="s">
        <v>178</v>
      </c>
      <c r="AB7" s="1482" t="s">
        <v>802</v>
      </c>
      <c r="AC7" s="1483" t="s">
        <v>133</v>
      </c>
      <c r="AD7" s="1483" t="s">
        <v>803</v>
      </c>
      <c r="AE7" s="1483" t="s">
        <v>178</v>
      </c>
      <c r="AF7" s="1486"/>
    </row>
    <row r="8" spans="1:33" ht="21.75" customHeight="1">
      <c r="A8" s="1487" t="s">
        <v>51</v>
      </c>
      <c r="B8" s="1488">
        <v>0</v>
      </c>
      <c r="C8" s="1488">
        <v>0</v>
      </c>
      <c r="D8" s="1488">
        <v>0</v>
      </c>
      <c r="E8" s="1488">
        <v>0</v>
      </c>
      <c r="F8" s="1488">
        <v>30</v>
      </c>
      <c r="G8" s="1488">
        <v>19</v>
      </c>
      <c r="H8" s="1488">
        <v>11</v>
      </c>
      <c r="I8" s="1488">
        <v>30</v>
      </c>
      <c r="J8" s="1488">
        <v>0</v>
      </c>
      <c r="K8" s="1488">
        <v>0</v>
      </c>
      <c r="L8" s="1488">
        <v>0</v>
      </c>
      <c r="M8" s="1488">
        <v>0</v>
      </c>
      <c r="N8" s="1489" t="s">
        <v>143</v>
      </c>
      <c r="O8" s="1487" t="s">
        <v>51</v>
      </c>
      <c r="P8" s="1488">
        <v>0</v>
      </c>
      <c r="Q8" s="1488">
        <v>0</v>
      </c>
      <c r="R8" s="1488">
        <v>0</v>
      </c>
      <c r="S8" s="1488">
        <v>0</v>
      </c>
      <c r="T8" s="1488">
        <v>0</v>
      </c>
      <c r="U8" s="1488">
        <v>0</v>
      </c>
      <c r="V8" s="1488">
        <v>0</v>
      </c>
      <c r="W8" s="1488">
        <v>0</v>
      </c>
      <c r="X8" s="1488">
        <v>0</v>
      </c>
      <c r="Y8" s="1488">
        <v>0</v>
      </c>
      <c r="Z8" s="1488">
        <v>0</v>
      </c>
      <c r="AA8" s="1488">
        <v>0</v>
      </c>
      <c r="AB8" s="1488">
        <v>30</v>
      </c>
      <c r="AC8" s="1488">
        <v>19</v>
      </c>
      <c r="AD8" s="1488">
        <v>11</v>
      </c>
      <c r="AE8" s="1488">
        <v>30</v>
      </c>
      <c r="AF8" s="1489" t="s">
        <v>143</v>
      </c>
      <c r="AG8" s="1476"/>
    </row>
    <row r="9" spans="1:33" ht="21.75" customHeight="1">
      <c r="A9" s="1490" t="s">
        <v>52</v>
      </c>
      <c r="B9" s="1491">
        <v>6.0000000000000009</v>
      </c>
      <c r="C9" s="1491">
        <v>30.000000000000004</v>
      </c>
      <c r="D9" s="1491">
        <v>48.000000000000007</v>
      </c>
      <c r="E9" s="1491">
        <v>78.000000000000014</v>
      </c>
      <c r="F9" s="1491">
        <v>343</v>
      </c>
      <c r="G9" s="1491">
        <v>1577.0000000000009</v>
      </c>
      <c r="H9" s="1491">
        <v>1826</v>
      </c>
      <c r="I9" s="1491">
        <v>3403.0000000000009</v>
      </c>
      <c r="J9" s="1491">
        <v>281.99999999999994</v>
      </c>
      <c r="K9" s="1491">
        <v>1130.0000000000005</v>
      </c>
      <c r="L9" s="1491">
        <v>944.99999999999989</v>
      </c>
      <c r="M9" s="1491">
        <v>2075.0000000000005</v>
      </c>
      <c r="N9" s="1492" t="s">
        <v>144</v>
      </c>
      <c r="O9" s="1490" t="s">
        <v>52</v>
      </c>
      <c r="P9" s="1491">
        <v>0</v>
      </c>
      <c r="Q9" s="1491">
        <v>0</v>
      </c>
      <c r="R9" s="1491">
        <v>0</v>
      </c>
      <c r="S9" s="1491">
        <v>0</v>
      </c>
      <c r="T9" s="1491">
        <v>0</v>
      </c>
      <c r="U9" s="1491">
        <v>0</v>
      </c>
      <c r="V9" s="1491">
        <v>0</v>
      </c>
      <c r="W9" s="1491">
        <v>0</v>
      </c>
      <c r="X9" s="1491">
        <v>0</v>
      </c>
      <c r="Y9" s="1491">
        <v>0</v>
      </c>
      <c r="Z9" s="1491">
        <v>0</v>
      </c>
      <c r="AA9" s="1491">
        <v>0</v>
      </c>
      <c r="AB9" s="1491">
        <v>631.00000000000023</v>
      </c>
      <c r="AC9" s="1491">
        <v>2737.0000000000005</v>
      </c>
      <c r="AD9" s="1491">
        <v>2819</v>
      </c>
      <c r="AE9" s="1491">
        <v>5555.9999999999991</v>
      </c>
      <c r="AF9" s="1492" t="s">
        <v>144</v>
      </c>
      <c r="AG9" s="1476"/>
    </row>
    <row r="10" spans="1:33" ht="21.75" customHeight="1">
      <c r="A10" s="1490" t="s">
        <v>53</v>
      </c>
      <c r="B10" s="1491">
        <v>159.00000000000003</v>
      </c>
      <c r="C10" s="1491">
        <v>153</v>
      </c>
      <c r="D10" s="1491">
        <v>35</v>
      </c>
      <c r="E10" s="1491">
        <v>188</v>
      </c>
      <c r="F10" s="1491">
        <v>0</v>
      </c>
      <c r="G10" s="1491">
        <v>0</v>
      </c>
      <c r="H10" s="1491">
        <v>0</v>
      </c>
      <c r="I10" s="1491">
        <v>0</v>
      </c>
      <c r="J10" s="1491">
        <v>0</v>
      </c>
      <c r="K10" s="1491">
        <v>0</v>
      </c>
      <c r="L10" s="1491">
        <v>0</v>
      </c>
      <c r="M10" s="1491">
        <v>0</v>
      </c>
      <c r="N10" s="1492" t="s">
        <v>581</v>
      </c>
      <c r="O10" s="1490" t="s">
        <v>53</v>
      </c>
      <c r="P10" s="1491">
        <v>58</v>
      </c>
      <c r="Q10" s="1491">
        <v>270</v>
      </c>
      <c r="R10" s="1491">
        <v>244</v>
      </c>
      <c r="S10" s="1491">
        <v>514</v>
      </c>
      <c r="T10" s="1491">
        <v>1</v>
      </c>
      <c r="U10" s="1491">
        <v>80</v>
      </c>
      <c r="V10" s="1491">
        <v>70</v>
      </c>
      <c r="W10" s="1491">
        <v>150</v>
      </c>
      <c r="X10" s="1491">
        <v>0</v>
      </c>
      <c r="Y10" s="1491">
        <v>0</v>
      </c>
      <c r="Z10" s="1491">
        <v>0</v>
      </c>
      <c r="AA10" s="1491">
        <v>0</v>
      </c>
      <c r="AB10" s="1491">
        <v>218</v>
      </c>
      <c r="AC10" s="1491">
        <v>503</v>
      </c>
      <c r="AD10" s="1491">
        <v>349</v>
      </c>
      <c r="AE10" s="1491">
        <v>852</v>
      </c>
      <c r="AF10" s="1492" t="s">
        <v>581</v>
      </c>
      <c r="AG10" s="1476"/>
    </row>
    <row r="11" spans="1:33" ht="21.75" customHeight="1">
      <c r="A11" s="1490" t="s">
        <v>54</v>
      </c>
      <c r="B11" s="1491">
        <v>16</v>
      </c>
      <c r="C11" s="1491">
        <v>119.00000000000001</v>
      </c>
      <c r="D11" s="1491">
        <v>94.000000000000014</v>
      </c>
      <c r="E11" s="1491">
        <v>212.99999999999997</v>
      </c>
      <c r="F11" s="1491">
        <v>6</v>
      </c>
      <c r="G11" s="1491">
        <v>35</v>
      </c>
      <c r="H11" s="1491">
        <v>44</v>
      </c>
      <c r="I11" s="1491">
        <v>79</v>
      </c>
      <c r="J11" s="1491">
        <v>182.99999999999994</v>
      </c>
      <c r="K11" s="1491">
        <v>968.00000000000011</v>
      </c>
      <c r="L11" s="1491">
        <v>20</v>
      </c>
      <c r="M11" s="1491">
        <v>988</v>
      </c>
      <c r="N11" s="1493" t="s">
        <v>146</v>
      </c>
      <c r="O11" s="1490" t="s">
        <v>54</v>
      </c>
      <c r="P11" s="1491">
        <v>3</v>
      </c>
      <c r="Q11" s="1491">
        <v>40</v>
      </c>
      <c r="R11" s="1491">
        <v>29.999999999999996</v>
      </c>
      <c r="S11" s="1491">
        <v>70</v>
      </c>
      <c r="T11" s="1491">
        <v>0</v>
      </c>
      <c r="U11" s="1491">
        <v>0</v>
      </c>
      <c r="V11" s="1491">
        <v>0</v>
      </c>
      <c r="W11" s="1491">
        <v>0</v>
      </c>
      <c r="X11" s="1491">
        <v>0</v>
      </c>
      <c r="Y11" s="1491">
        <v>0</v>
      </c>
      <c r="Z11" s="1491">
        <v>0</v>
      </c>
      <c r="AA11" s="1491">
        <v>0</v>
      </c>
      <c r="AB11" s="1491">
        <v>207.99999999999994</v>
      </c>
      <c r="AC11" s="1491">
        <v>1162</v>
      </c>
      <c r="AD11" s="1491">
        <v>188</v>
      </c>
      <c r="AE11" s="1491">
        <v>1349.9999999999998</v>
      </c>
      <c r="AF11" s="1493" t="s">
        <v>146</v>
      </c>
      <c r="AG11" s="1476"/>
    </row>
    <row r="12" spans="1:33" ht="21.75" customHeight="1">
      <c r="A12" s="1490" t="s">
        <v>280</v>
      </c>
      <c r="B12" s="1491">
        <v>2</v>
      </c>
      <c r="C12" s="1491">
        <v>1</v>
      </c>
      <c r="D12" s="1491">
        <v>2</v>
      </c>
      <c r="E12" s="1491">
        <v>3</v>
      </c>
      <c r="F12" s="1491">
        <v>3</v>
      </c>
      <c r="G12" s="1491">
        <v>5</v>
      </c>
      <c r="H12" s="1491">
        <v>2</v>
      </c>
      <c r="I12" s="1491">
        <v>7</v>
      </c>
      <c r="J12" s="1491">
        <v>4</v>
      </c>
      <c r="K12" s="1491">
        <v>2</v>
      </c>
      <c r="L12" s="1491">
        <v>3</v>
      </c>
      <c r="M12" s="1491">
        <v>5</v>
      </c>
      <c r="N12" s="1493" t="s">
        <v>281</v>
      </c>
      <c r="O12" s="1490" t="s">
        <v>280</v>
      </c>
      <c r="P12" s="1491">
        <v>0</v>
      </c>
      <c r="Q12" s="1491">
        <v>0</v>
      </c>
      <c r="R12" s="1491">
        <v>0</v>
      </c>
      <c r="S12" s="1491">
        <v>0</v>
      </c>
      <c r="T12" s="1491">
        <v>0</v>
      </c>
      <c r="U12" s="1491">
        <v>0</v>
      </c>
      <c r="V12" s="1491">
        <v>0</v>
      </c>
      <c r="W12" s="1491">
        <v>0</v>
      </c>
      <c r="X12" s="1491">
        <v>0</v>
      </c>
      <c r="Y12" s="1491">
        <v>0</v>
      </c>
      <c r="Z12" s="1491">
        <v>0</v>
      </c>
      <c r="AA12" s="1491">
        <v>0</v>
      </c>
      <c r="AB12" s="1491">
        <v>9</v>
      </c>
      <c r="AC12" s="1491">
        <v>8</v>
      </c>
      <c r="AD12" s="1491">
        <v>7</v>
      </c>
      <c r="AE12" s="1491">
        <v>15</v>
      </c>
      <c r="AF12" s="1493" t="s">
        <v>281</v>
      </c>
      <c r="AG12" s="1476"/>
    </row>
    <row r="13" spans="1:33" ht="21.75" customHeight="1">
      <c r="A13" s="1490" t="s">
        <v>330</v>
      </c>
      <c r="B13" s="1491">
        <v>0</v>
      </c>
      <c r="C13" s="1491">
        <v>0</v>
      </c>
      <c r="D13" s="1491">
        <v>0</v>
      </c>
      <c r="E13" s="1491">
        <v>0</v>
      </c>
      <c r="F13" s="1491">
        <v>13.999999999999998</v>
      </c>
      <c r="G13" s="1491">
        <v>67</v>
      </c>
      <c r="H13" s="1491">
        <v>49.000000000000007</v>
      </c>
      <c r="I13" s="1491">
        <v>116.00000000000001</v>
      </c>
      <c r="J13" s="1491">
        <v>0</v>
      </c>
      <c r="K13" s="1491">
        <v>0</v>
      </c>
      <c r="L13" s="1491">
        <v>0</v>
      </c>
      <c r="M13" s="1491">
        <v>0</v>
      </c>
      <c r="N13" s="1004" t="s">
        <v>609</v>
      </c>
      <c r="O13" s="1490" t="s">
        <v>330</v>
      </c>
      <c r="P13" s="1491">
        <v>206</v>
      </c>
      <c r="Q13" s="1491">
        <v>1040</v>
      </c>
      <c r="R13" s="1491">
        <v>1040</v>
      </c>
      <c r="S13" s="1491">
        <v>2080</v>
      </c>
      <c r="T13" s="1491">
        <v>0</v>
      </c>
      <c r="U13" s="1491">
        <v>0</v>
      </c>
      <c r="V13" s="1491">
        <v>0</v>
      </c>
      <c r="W13" s="1491">
        <v>0</v>
      </c>
      <c r="X13" s="1491">
        <v>0</v>
      </c>
      <c r="Y13" s="1491">
        <v>0</v>
      </c>
      <c r="Z13" s="1491">
        <v>0</v>
      </c>
      <c r="AA13" s="1491">
        <v>0</v>
      </c>
      <c r="AB13" s="1491">
        <v>220.00000000000003</v>
      </c>
      <c r="AC13" s="1491">
        <v>1107</v>
      </c>
      <c r="AD13" s="1491">
        <v>1089</v>
      </c>
      <c r="AE13" s="1491">
        <v>2196</v>
      </c>
      <c r="AF13" s="1004" t="s">
        <v>609</v>
      </c>
      <c r="AG13" s="1476"/>
    </row>
    <row r="14" spans="1:33" ht="21.75" customHeight="1" thickBot="1">
      <c r="A14" s="1487" t="s">
        <v>57</v>
      </c>
      <c r="B14" s="1488">
        <v>0</v>
      </c>
      <c r="C14" s="1488">
        <v>0</v>
      </c>
      <c r="D14" s="1488">
        <v>0</v>
      </c>
      <c r="E14" s="1488">
        <v>0</v>
      </c>
      <c r="F14" s="1488">
        <v>0</v>
      </c>
      <c r="G14" s="1488">
        <v>0</v>
      </c>
      <c r="H14" s="1488">
        <v>0</v>
      </c>
      <c r="I14" s="1488">
        <v>0</v>
      </c>
      <c r="J14" s="1488">
        <v>0</v>
      </c>
      <c r="K14" s="1488">
        <v>0</v>
      </c>
      <c r="L14" s="1488">
        <v>0</v>
      </c>
      <c r="M14" s="1488">
        <v>0</v>
      </c>
      <c r="N14" s="1494" t="s">
        <v>287</v>
      </c>
      <c r="O14" s="1487" t="s">
        <v>57</v>
      </c>
      <c r="P14" s="1488">
        <v>843</v>
      </c>
      <c r="Q14" s="1488">
        <v>581</v>
      </c>
      <c r="R14" s="1488">
        <v>262</v>
      </c>
      <c r="S14" s="1488">
        <v>843</v>
      </c>
      <c r="T14" s="1488">
        <v>0</v>
      </c>
      <c r="U14" s="1488">
        <v>0</v>
      </c>
      <c r="V14" s="1488">
        <v>0</v>
      </c>
      <c r="W14" s="1488">
        <v>0</v>
      </c>
      <c r="X14" s="1488">
        <v>0</v>
      </c>
      <c r="Y14" s="1488">
        <v>0</v>
      </c>
      <c r="Z14" s="1488">
        <v>0</v>
      </c>
      <c r="AA14" s="1488">
        <v>0</v>
      </c>
      <c r="AB14" s="1488">
        <v>843</v>
      </c>
      <c r="AC14" s="1488">
        <v>581</v>
      </c>
      <c r="AD14" s="1488">
        <v>262</v>
      </c>
      <c r="AE14" s="1488">
        <v>843</v>
      </c>
      <c r="AF14" s="1494" t="s">
        <v>287</v>
      </c>
      <c r="AG14" s="1476"/>
    </row>
    <row r="15" spans="1:33" ht="21.75" customHeight="1" thickBot="1">
      <c r="A15" s="1495" t="s">
        <v>77</v>
      </c>
      <c r="B15" s="1496">
        <v>183</v>
      </c>
      <c r="C15" s="1496">
        <v>303</v>
      </c>
      <c r="D15" s="1496">
        <v>179.00000000000003</v>
      </c>
      <c r="E15" s="1496">
        <v>482</v>
      </c>
      <c r="F15" s="1496">
        <v>395.99999999999994</v>
      </c>
      <c r="G15" s="1496">
        <v>1703.0000000000005</v>
      </c>
      <c r="H15" s="1496">
        <v>1931.9999999999998</v>
      </c>
      <c r="I15" s="1496">
        <v>3635.0000000000023</v>
      </c>
      <c r="J15" s="1496">
        <v>469.00000000000006</v>
      </c>
      <c r="K15" s="1496">
        <v>2100.0000000000005</v>
      </c>
      <c r="L15" s="1496">
        <v>968.00000000000011</v>
      </c>
      <c r="M15" s="1496">
        <v>3067.9999999999995</v>
      </c>
      <c r="N15" s="1497" t="s">
        <v>378</v>
      </c>
      <c r="O15" s="1495" t="s">
        <v>77</v>
      </c>
      <c r="P15" s="1496">
        <v>1110.0000000000007</v>
      </c>
      <c r="Q15" s="1496">
        <v>1930.9999999999993</v>
      </c>
      <c r="R15" s="1496">
        <v>1576.0000000000002</v>
      </c>
      <c r="S15" s="1496">
        <v>3506.9999999999986</v>
      </c>
      <c r="T15" s="1496">
        <v>1.0000000000000009</v>
      </c>
      <c r="U15" s="1496">
        <v>79.999999999999986</v>
      </c>
      <c r="V15" s="1496">
        <v>70</v>
      </c>
      <c r="W15" s="1496">
        <v>150.00000000000006</v>
      </c>
      <c r="X15" s="1496">
        <v>0</v>
      </c>
      <c r="Y15" s="1496">
        <v>0</v>
      </c>
      <c r="Z15" s="1496">
        <v>0</v>
      </c>
      <c r="AA15" s="1496">
        <v>0</v>
      </c>
      <c r="AB15" s="1496">
        <v>2158.9999999999991</v>
      </c>
      <c r="AC15" s="1496">
        <v>6117.0000000000027</v>
      </c>
      <c r="AD15" s="1496">
        <v>4724.9999999999991</v>
      </c>
      <c r="AE15" s="1496">
        <v>10841.999999999996</v>
      </c>
      <c r="AF15" s="1497" t="s">
        <v>378</v>
      </c>
      <c r="AG15" s="1476"/>
    </row>
    <row r="16" spans="1:33" ht="16.5" thickTop="1"/>
    <row r="17" spans="19:19">
      <c r="S17" s="1498"/>
    </row>
  </sheetData>
  <mergeCells count="21">
    <mergeCell ref="AB5:AE5"/>
    <mergeCell ref="T4:W4"/>
    <mergeCell ref="X4:AA4"/>
    <mergeCell ref="AB4:AE4"/>
    <mergeCell ref="AF4:AF7"/>
    <mergeCell ref="B5:E5"/>
    <mergeCell ref="F5:I5"/>
    <mergeCell ref="J5:M5"/>
    <mergeCell ref="P5:S5"/>
    <mergeCell ref="T5:W5"/>
    <mergeCell ref="X5:AA5"/>
    <mergeCell ref="A1:N1"/>
    <mergeCell ref="A2:N2"/>
    <mergeCell ref="AE3:AF3"/>
    <mergeCell ref="A4:A7"/>
    <mergeCell ref="B4:E4"/>
    <mergeCell ref="F4:I4"/>
    <mergeCell ref="J4:M4"/>
    <mergeCell ref="N4:N7"/>
    <mergeCell ref="O4:O7"/>
    <mergeCell ref="P4:S4"/>
  </mergeCells>
  <printOptions horizontalCentered="1"/>
  <pageMargins left="0.75" right="0.75" top="0.75" bottom="0.75" header="0.3" footer="0.3"/>
  <pageSetup paperSize="9" scale="85" orientation="landscape" verticalDpi="3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6"/>
  <sheetViews>
    <sheetView rightToLeft="1" view="pageBreakPreview" zoomScale="80" zoomScaleNormal="100" zoomScaleSheetLayoutView="80" workbookViewId="0">
      <selection activeCell="J13" sqref="J13"/>
    </sheetView>
  </sheetViews>
  <sheetFormatPr defaultRowHeight="15.75"/>
  <cols>
    <col min="1" max="1" width="13.5703125" style="1468" customWidth="1"/>
    <col min="2" max="2" width="10.5703125" style="1468" customWidth="1"/>
    <col min="3" max="3" width="5.85546875" style="1468" customWidth="1"/>
    <col min="4" max="5" width="8.140625" style="1468" customWidth="1"/>
    <col min="6" max="6" width="9.140625" style="1468" customWidth="1"/>
    <col min="7" max="7" width="6" style="1468" customWidth="1"/>
    <col min="8" max="8" width="7.5703125" style="1468" customWidth="1"/>
    <col min="9" max="9" width="7.7109375" style="1468" customWidth="1"/>
    <col min="10" max="10" width="9.140625" style="1468" customWidth="1"/>
    <col min="11" max="11" width="6.28515625" style="1468" customWidth="1"/>
    <col min="12" max="12" width="7.85546875" style="1468" customWidth="1"/>
    <col min="13" max="13" width="7.28515625" style="1468" customWidth="1"/>
    <col min="14" max="14" width="9.140625" style="1468" customWidth="1"/>
    <col min="15" max="15" width="6.140625" style="1468" customWidth="1"/>
    <col min="16" max="16" width="7.7109375" style="1468" customWidth="1"/>
    <col min="17" max="17" width="7.85546875" style="1468" customWidth="1"/>
    <col min="18" max="18" width="17.5703125" style="1471" customWidth="1"/>
    <col min="19" max="19" width="14.140625" style="1468" customWidth="1"/>
    <col min="20" max="31" width="9.140625" style="1468"/>
    <col min="32" max="32" width="23.5703125" style="1468" customWidth="1"/>
    <col min="33" max="16384" width="9.140625" style="1468"/>
  </cols>
  <sheetData>
    <row r="2" spans="1:33" ht="24" customHeight="1">
      <c r="A2" s="1466" t="s">
        <v>804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</row>
    <row r="3" spans="1:33" ht="42" customHeight="1">
      <c r="A3" s="1469" t="s">
        <v>805</v>
      </c>
      <c r="B3" s="1469"/>
      <c r="C3" s="1469"/>
      <c r="D3" s="1469"/>
      <c r="E3" s="1469"/>
      <c r="F3" s="1469"/>
      <c r="G3" s="1469"/>
      <c r="H3" s="1469"/>
      <c r="I3" s="1469"/>
      <c r="J3" s="1469"/>
      <c r="K3" s="1469"/>
      <c r="L3" s="1469"/>
      <c r="M3" s="1469"/>
      <c r="N3" s="1469"/>
      <c r="O3" s="1469"/>
      <c r="P3" s="1469"/>
      <c r="Q3" s="1469"/>
      <c r="R3" s="1469"/>
    </row>
    <row r="4" spans="1:33" s="1476" customFormat="1" ht="26.25" customHeight="1" thickBot="1">
      <c r="A4" s="1476" t="s">
        <v>806</v>
      </c>
      <c r="R4" s="1499" t="s">
        <v>807</v>
      </c>
      <c r="S4" s="1500" t="s">
        <v>808</v>
      </c>
      <c r="T4" s="1500"/>
      <c r="AF4" s="1499" t="s">
        <v>809</v>
      </c>
    </row>
    <row r="5" spans="1:33" ht="24.75" customHeight="1" thickTop="1">
      <c r="A5" s="1501" t="s">
        <v>555</v>
      </c>
      <c r="B5" s="1474" t="s">
        <v>787</v>
      </c>
      <c r="C5" s="1474"/>
      <c r="D5" s="1474"/>
      <c r="E5" s="1474"/>
      <c r="F5" s="1474" t="s">
        <v>788</v>
      </c>
      <c r="G5" s="1474"/>
      <c r="H5" s="1474"/>
      <c r="I5" s="1474"/>
      <c r="J5" s="1474" t="s">
        <v>789</v>
      </c>
      <c r="K5" s="1474"/>
      <c r="L5" s="1474"/>
      <c r="M5" s="1474"/>
      <c r="N5" s="1474" t="s">
        <v>791</v>
      </c>
      <c r="O5" s="1474"/>
      <c r="P5" s="1474"/>
      <c r="Q5" s="1474"/>
      <c r="R5" s="1502" t="s">
        <v>810</v>
      </c>
      <c r="S5" s="1501" t="s">
        <v>555</v>
      </c>
      <c r="T5" s="1474" t="s">
        <v>792</v>
      </c>
      <c r="U5" s="1474"/>
      <c r="V5" s="1474"/>
      <c r="W5" s="1474"/>
      <c r="X5" s="1474" t="s">
        <v>793</v>
      </c>
      <c r="Y5" s="1474"/>
      <c r="Z5" s="1474"/>
      <c r="AA5" s="1474"/>
      <c r="AB5" s="1474" t="s">
        <v>77</v>
      </c>
      <c r="AC5" s="1474"/>
      <c r="AD5" s="1474"/>
      <c r="AE5" s="1474"/>
      <c r="AF5" s="1502" t="s">
        <v>811</v>
      </c>
      <c r="AG5" s="1476"/>
    </row>
    <row r="6" spans="1:33" ht="25.5" customHeight="1">
      <c r="A6" s="1503"/>
      <c r="B6" s="1478" t="s">
        <v>794</v>
      </c>
      <c r="C6" s="1478"/>
      <c r="D6" s="1478"/>
      <c r="E6" s="1478"/>
      <c r="F6" s="1478" t="s">
        <v>795</v>
      </c>
      <c r="G6" s="1478"/>
      <c r="H6" s="1478"/>
      <c r="I6" s="1478"/>
      <c r="J6" s="1478" t="s">
        <v>812</v>
      </c>
      <c r="K6" s="1478"/>
      <c r="L6" s="1478"/>
      <c r="M6" s="1478"/>
      <c r="N6" s="1478" t="s">
        <v>797</v>
      </c>
      <c r="O6" s="1478"/>
      <c r="P6" s="1478"/>
      <c r="Q6" s="1478"/>
      <c r="R6" s="1504"/>
      <c r="S6" s="1503"/>
      <c r="T6" s="1478" t="s">
        <v>798</v>
      </c>
      <c r="U6" s="1478"/>
      <c r="V6" s="1478"/>
      <c r="W6" s="1478"/>
      <c r="X6" s="1478" t="s">
        <v>813</v>
      </c>
      <c r="Y6" s="1478"/>
      <c r="Z6" s="1478"/>
      <c r="AA6" s="1478"/>
      <c r="AB6" s="1478" t="s">
        <v>800</v>
      </c>
      <c r="AC6" s="1478"/>
      <c r="AD6" s="1478"/>
      <c r="AE6" s="1478"/>
      <c r="AF6" s="1504"/>
      <c r="AG6" s="1476"/>
    </row>
    <row r="7" spans="1:33" ht="45" customHeight="1">
      <c r="A7" s="1503"/>
      <c r="B7" s="1480" t="s">
        <v>801</v>
      </c>
      <c r="C7" s="1480" t="s">
        <v>40</v>
      </c>
      <c r="D7" s="1480" t="s">
        <v>41</v>
      </c>
      <c r="E7" s="1480" t="s">
        <v>42</v>
      </c>
      <c r="F7" s="1480" t="s">
        <v>801</v>
      </c>
      <c r="G7" s="1480" t="s">
        <v>40</v>
      </c>
      <c r="H7" s="1480" t="s">
        <v>41</v>
      </c>
      <c r="I7" s="1480" t="s">
        <v>42</v>
      </c>
      <c r="J7" s="1480" t="s">
        <v>801</v>
      </c>
      <c r="K7" s="1480" t="s">
        <v>40</v>
      </c>
      <c r="L7" s="1480" t="s">
        <v>41</v>
      </c>
      <c r="M7" s="1480" t="s">
        <v>42</v>
      </c>
      <c r="N7" s="1480" t="s">
        <v>801</v>
      </c>
      <c r="O7" s="1480" t="s">
        <v>40</v>
      </c>
      <c r="P7" s="1480" t="s">
        <v>41</v>
      </c>
      <c r="Q7" s="1480" t="s">
        <v>42</v>
      </c>
      <c r="R7" s="1504"/>
      <c r="S7" s="1503"/>
      <c r="T7" s="1480" t="s">
        <v>801</v>
      </c>
      <c r="U7" s="1480" t="s">
        <v>40</v>
      </c>
      <c r="V7" s="1480" t="s">
        <v>41</v>
      </c>
      <c r="W7" s="1480" t="s">
        <v>42</v>
      </c>
      <c r="X7" s="1480" t="s">
        <v>801</v>
      </c>
      <c r="Y7" s="1480" t="s">
        <v>40</v>
      </c>
      <c r="Z7" s="1480" t="s">
        <v>41</v>
      </c>
      <c r="AA7" s="1480" t="s">
        <v>42</v>
      </c>
      <c r="AB7" s="1480" t="s">
        <v>801</v>
      </c>
      <c r="AC7" s="1480" t="s">
        <v>40</v>
      </c>
      <c r="AD7" s="1480" t="s">
        <v>41</v>
      </c>
      <c r="AE7" s="1480" t="s">
        <v>42</v>
      </c>
      <c r="AF7" s="1504"/>
      <c r="AG7" s="1476"/>
    </row>
    <row r="8" spans="1:33" ht="45" customHeight="1" thickBot="1">
      <c r="A8" s="1505"/>
      <c r="B8" s="1485" t="s">
        <v>802</v>
      </c>
      <c r="C8" s="1483" t="s">
        <v>133</v>
      </c>
      <c r="D8" s="1483" t="s">
        <v>803</v>
      </c>
      <c r="E8" s="1483" t="s">
        <v>178</v>
      </c>
      <c r="F8" s="1485" t="s">
        <v>802</v>
      </c>
      <c r="G8" s="1483" t="s">
        <v>133</v>
      </c>
      <c r="H8" s="1483" t="s">
        <v>803</v>
      </c>
      <c r="I8" s="1483" t="s">
        <v>178</v>
      </c>
      <c r="J8" s="1485" t="s">
        <v>802</v>
      </c>
      <c r="K8" s="1483" t="s">
        <v>133</v>
      </c>
      <c r="L8" s="1483" t="s">
        <v>803</v>
      </c>
      <c r="M8" s="1483" t="s">
        <v>178</v>
      </c>
      <c r="N8" s="1485" t="s">
        <v>802</v>
      </c>
      <c r="O8" s="1483" t="s">
        <v>133</v>
      </c>
      <c r="P8" s="1483" t="s">
        <v>803</v>
      </c>
      <c r="Q8" s="1483" t="s">
        <v>178</v>
      </c>
      <c r="R8" s="1506"/>
      <c r="S8" s="1505"/>
      <c r="T8" s="1485" t="s">
        <v>802</v>
      </c>
      <c r="U8" s="1507" t="s">
        <v>133</v>
      </c>
      <c r="V8" s="1507" t="s">
        <v>803</v>
      </c>
      <c r="W8" s="1507" t="s">
        <v>178</v>
      </c>
      <c r="X8" s="1485" t="s">
        <v>802</v>
      </c>
      <c r="Y8" s="1507" t="s">
        <v>133</v>
      </c>
      <c r="Z8" s="1507" t="s">
        <v>803</v>
      </c>
      <c r="AA8" s="1507" t="s">
        <v>178</v>
      </c>
      <c r="AB8" s="1485" t="s">
        <v>802</v>
      </c>
      <c r="AC8" s="1507" t="s">
        <v>133</v>
      </c>
      <c r="AD8" s="1507" t="s">
        <v>803</v>
      </c>
      <c r="AE8" s="1507" t="s">
        <v>178</v>
      </c>
      <c r="AF8" s="1506"/>
      <c r="AG8" s="1476"/>
    </row>
    <row r="9" spans="1:33" ht="21.75" customHeight="1">
      <c r="A9" s="1508" t="s">
        <v>814</v>
      </c>
      <c r="B9" s="1509">
        <v>0</v>
      </c>
      <c r="C9" s="1509">
        <v>0</v>
      </c>
      <c r="D9" s="1509">
        <v>0</v>
      </c>
      <c r="E9" s="1509">
        <v>0</v>
      </c>
      <c r="F9" s="1509">
        <v>9</v>
      </c>
      <c r="G9" s="1509">
        <v>41</v>
      </c>
      <c r="H9" s="1509">
        <v>24</v>
      </c>
      <c r="I9" s="1509">
        <v>65</v>
      </c>
      <c r="J9" s="1509">
        <v>0</v>
      </c>
      <c r="K9" s="1509">
        <v>0</v>
      </c>
      <c r="L9" s="1509">
        <v>0</v>
      </c>
      <c r="M9" s="1509">
        <v>0</v>
      </c>
      <c r="N9" s="1509">
        <v>0</v>
      </c>
      <c r="O9" s="1509">
        <v>0</v>
      </c>
      <c r="P9" s="1509">
        <v>0</v>
      </c>
      <c r="Q9" s="1509">
        <v>0</v>
      </c>
      <c r="R9" s="1510" t="s">
        <v>815</v>
      </c>
      <c r="S9" s="1508" t="s">
        <v>814</v>
      </c>
      <c r="T9" s="1509">
        <v>0</v>
      </c>
      <c r="U9" s="1509">
        <v>0</v>
      </c>
      <c r="V9" s="1509">
        <v>0</v>
      </c>
      <c r="W9" s="1509">
        <v>0</v>
      </c>
      <c r="X9" s="1509">
        <v>0</v>
      </c>
      <c r="Y9" s="1509">
        <v>0</v>
      </c>
      <c r="Z9" s="1509">
        <v>0</v>
      </c>
      <c r="AA9" s="1509">
        <v>0</v>
      </c>
      <c r="AB9" s="1509">
        <v>9</v>
      </c>
      <c r="AC9" s="1509">
        <v>41</v>
      </c>
      <c r="AD9" s="1509">
        <v>24</v>
      </c>
      <c r="AE9" s="1509">
        <v>65</v>
      </c>
      <c r="AF9" s="1510" t="s">
        <v>816</v>
      </c>
    </row>
    <row r="10" spans="1:33" ht="21.75" customHeight="1">
      <c r="A10" s="1511" t="s">
        <v>59</v>
      </c>
      <c r="B10" s="1512">
        <v>1</v>
      </c>
      <c r="C10" s="1512">
        <v>10</v>
      </c>
      <c r="D10" s="1512">
        <v>12</v>
      </c>
      <c r="E10" s="1512">
        <v>22</v>
      </c>
      <c r="F10" s="1512">
        <v>0</v>
      </c>
      <c r="G10" s="1512">
        <v>0</v>
      </c>
      <c r="H10" s="1512">
        <v>0</v>
      </c>
      <c r="I10" s="1512">
        <v>0</v>
      </c>
      <c r="J10" s="1512">
        <v>125</v>
      </c>
      <c r="K10" s="1512">
        <v>600</v>
      </c>
      <c r="L10" s="1512">
        <v>0</v>
      </c>
      <c r="M10" s="1512">
        <v>600</v>
      </c>
      <c r="N10" s="1512">
        <v>3</v>
      </c>
      <c r="O10" s="1512">
        <v>40</v>
      </c>
      <c r="P10" s="1512">
        <v>30</v>
      </c>
      <c r="Q10" s="1512">
        <v>70</v>
      </c>
      <c r="R10" s="1513" t="s">
        <v>177</v>
      </c>
      <c r="S10" s="1511" t="s">
        <v>59</v>
      </c>
      <c r="T10" s="1512">
        <v>0</v>
      </c>
      <c r="U10" s="1512">
        <v>0</v>
      </c>
      <c r="V10" s="1512">
        <v>0</v>
      </c>
      <c r="W10" s="1512">
        <v>0</v>
      </c>
      <c r="X10" s="1512">
        <v>0</v>
      </c>
      <c r="Y10" s="1512">
        <v>0</v>
      </c>
      <c r="Z10" s="1512">
        <v>0</v>
      </c>
      <c r="AA10" s="1512">
        <v>0</v>
      </c>
      <c r="AB10" s="1512">
        <v>129</v>
      </c>
      <c r="AC10" s="1512">
        <v>650</v>
      </c>
      <c r="AD10" s="1512">
        <v>42</v>
      </c>
      <c r="AE10" s="1512">
        <v>692</v>
      </c>
      <c r="AF10" s="1513" t="s">
        <v>177</v>
      </c>
    </row>
    <row r="11" spans="1:33" ht="32.25" customHeight="1">
      <c r="A11" s="1511" t="s">
        <v>817</v>
      </c>
      <c r="B11" s="1512">
        <v>162</v>
      </c>
      <c r="C11" s="1512">
        <v>208.99999999999997</v>
      </c>
      <c r="D11" s="1512">
        <v>39.000000000000007</v>
      </c>
      <c r="E11" s="1512">
        <v>248</v>
      </c>
      <c r="F11" s="1512">
        <v>24</v>
      </c>
      <c r="G11" s="1512">
        <v>73</v>
      </c>
      <c r="H11" s="1512">
        <v>96</v>
      </c>
      <c r="I11" s="1512">
        <v>168.99999999999997</v>
      </c>
      <c r="J11" s="1512">
        <v>13</v>
      </c>
      <c r="K11" s="1512">
        <v>30</v>
      </c>
      <c r="L11" s="1512">
        <v>20</v>
      </c>
      <c r="M11" s="1512">
        <v>50</v>
      </c>
      <c r="N11" s="1512">
        <v>0</v>
      </c>
      <c r="O11" s="1512">
        <v>0</v>
      </c>
      <c r="P11" s="1512">
        <v>0</v>
      </c>
      <c r="Q11" s="1512">
        <v>0</v>
      </c>
      <c r="R11" s="1514" t="s">
        <v>818</v>
      </c>
      <c r="S11" s="1511" t="s">
        <v>817</v>
      </c>
      <c r="T11" s="1512">
        <v>0</v>
      </c>
      <c r="U11" s="1512">
        <v>0</v>
      </c>
      <c r="V11" s="1512">
        <v>0</v>
      </c>
      <c r="W11" s="1512">
        <v>0</v>
      </c>
      <c r="X11" s="1512">
        <v>0</v>
      </c>
      <c r="Y11" s="1512">
        <v>0</v>
      </c>
      <c r="Z11" s="1512">
        <v>0</v>
      </c>
      <c r="AA11" s="1512">
        <v>0</v>
      </c>
      <c r="AB11" s="1512">
        <v>199</v>
      </c>
      <c r="AC11" s="1512">
        <v>312</v>
      </c>
      <c r="AD11" s="1512">
        <v>155</v>
      </c>
      <c r="AE11" s="1512">
        <v>467.00000000000006</v>
      </c>
      <c r="AF11" s="1514" t="s">
        <v>818</v>
      </c>
    </row>
    <row r="12" spans="1:33" ht="21.75" customHeight="1">
      <c r="A12" s="1511" t="s">
        <v>819</v>
      </c>
      <c r="B12" s="1512">
        <v>0</v>
      </c>
      <c r="C12" s="1512">
        <v>0</v>
      </c>
      <c r="D12" s="1512">
        <v>0</v>
      </c>
      <c r="E12" s="1512">
        <v>0</v>
      </c>
      <c r="F12" s="1512">
        <v>6</v>
      </c>
      <c r="G12" s="1512">
        <v>20</v>
      </c>
      <c r="H12" s="1512">
        <v>8</v>
      </c>
      <c r="I12" s="1512">
        <v>28</v>
      </c>
      <c r="J12" s="1512">
        <v>0</v>
      </c>
      <c r="K12" s="1512">
        <v>0</v>
      </c>
      <c r="L12" s="1512">
        <v>0</v>
      </c>
      <c r="M12" s="1512">
        <v>0</v>
      </c>
      <c r="N12" s="1512">
        <v>0</v>
      </c>
      <c r="O12" s="1512">
        <v>0</v>
      </c>
      <c r="P12" s="1512">
        <v>0</v>
      </c>
      <c r="Q12" s="1512">
        <v>0</v>
      </c>
      <c r="R12" s="1513" t="s">
        <v>820</v>
      </c>
      <c r="S12" s="1511" t="s">
        <v>819</v>
      </c>
      <c r="T12" s="1512">
        <v>0</v>
      </c>
      <c r="U12" s="1512">
        <v>0</v>
      </c>
      <c r="V12" s="1512">
        <v>0</v>
      </c>
      <c r="W12" s="1512">
        <v>0</v>
      </c>
      <c r="X12" s="1512">
        <v>0</v>
      </c>
      <c r="Y12" s="1512">
        <v>0</v>
      </c>
      <c r="Z12" s="1512">
        <v>0</v>
      </c>
      <c r="AA12" s="1512">
        <v>0</v>
      </c>
      <c r="AB12" s="1512">
        <v>6</v>
      </c>
      <c r="AC12" s="1512">
        <v>20</v>
      </c>
      <c r="AD12" s="1512">
        <v>8</v>
      </c>
      <c r="AE12" s="1512">
        <v>28</v>
      </c>
      <c r="AF12" s="1513" t="s">
        <v>820</v>
      </c>
    </row>
    <row r="13" spans="1:33" ht="41.25" customHeight="1">
      <c r="A13" s="1511" t="s">
        <v>821</v>
      </c>
      <c r="B13" s="1512">
        <v>1</v>
      </c>
      <c r="C13" s="1512">
        <v>3</v>
      </c>
      <c r="D13" s="1512">
        <v>3</v>
      </c>
      <c r="E13" s="1512">
        <v>6</v>
      </c>
      <c r="F13" s="1512">
        <v>0</v>
      </c>
      <c r="G13" s="1512">
        <v>0</v>
      </c>
      <c r="H13" s="1512">
        <v>0</v>
      </c>
      <c r="I13" s="1512">
        <v>0</v>
      </c>
      <c r="J13" s="1512">
        <v>31</v>
      </c>
      <c r="K13" s="1512">
        <v>240</v>
      </c>
      <c r="L13" s="1512">
        <v>0</v>
      </c>
      <c r="M13" s="1512">
        <v>240</v>
      </c>
      <c r="N13" s="1512">
        <v>8</v>
      </c>
      <c r="O13" s="1512">
        <v>45</v>
      </c>
      <c r="P13" s="1512">
        <v>19</v>
      </c>
      <c r="Q13" s="1512">
        <v>64</v>
      </c>
      <c r="R13" s="1514" t="s">
        <v>822</v>
      </c>
      <c r="S13" s="1511" t="s">
        <v>821</v>
      </c>
      <c r="T13" s="1512">
        <v>0</v>
      </c>
      <c r="U13" s="1512">
        <v>0</v>
      </c>
      <c r="V13" s="1512">
        <v>0</v>
      </c>
      <c r="W13" s="1512">
        <v>0</v>
      </c>
      <c r="X13" s="1512">
        <v>0</v>
      </c>
      <c r="Y13" s="1512">
        <v>0</v>
      </c>
      <c r="Z13" s="1512">
        <v>0</v>
      </c>
      <c r="AA13" s="1512">
        <v>0</v>
      </c>
      <c r="AB13" s="1512">
        <v>40</v>
      </c>
      <c r="AC13" s="1512">
        <v>288</v>
      </c>
      <c r="AD13" s="1512">
        <v>22</v>
      </c>
      <c r="AE13" s="1512">
        <v>310</v>
      </c>
      <c r="AF13" s="1514" t="s">
        <v>822</v>
      </c>
    </row>
    <row r="14" spans="1:33" ht="21.75" customHeight="1">
      <c r="A14" s="1511" t="s">
        <v>823</v>
      </c>
      <c r="B14" s="1512">
        <v>2</v>
      </c>
      <c r="C14" s="1512">
        <v>2</v>
      </c>
      <c r="D14" s="1512">
        <v>3</v>
      </c>
      <c r="E14" s="1512">
        <v>5</v>
      </c>
      <c r="F14" s="1512">
        <v>80.000000000000014</v>
      </c>
      <c r="G14" s="1512">
        <v>216</v>
      </c>
      <c r="H14" s="1512">
        <v>184.00000000000003</v>
      </c>
      <c r="I14" s="1512">
        <v>400</v>
      </c>
      <c r="J14" s="1512">
        <v>140</v>
      </c>
      <c r="K14" s="1512">
        <v>560</v>
      </c>
      <c r="L14" s="1512">
        <v>444.99999999999994</v>
      </c>
      <c r="M14" s="1512">
        <v>1005</v>
      </c>
      <c r="N14" s="1512">
        <v>138.00000000000003</v>
      </c>
      <c r="O14" s="1512">
        <v>98.000000000000057</v>
      </c>
      <c r="P14" s="1512">
        <v>40</v>
      </c>
      <c r="Q14" s="1512">
        <v>138.00000000000003</v>
      </c>
      <c r="R14" s="1514" t="s">
        <v>824</v>
      </c>
      <c r="S14" s="1511" t="s">
        <v>823</v>
      </c>
      <c r="T14" s="1512">
        <v>0</v>
      </c>
      <c r="U14" s="1512">
        <v>0</v>
      </c>
      <c r="V14" s="1512">
        <v>0</v>
      </c>
      <c r="W14" s="1512">
        <v>0</v>
      </c>
      <c r="X14" s="1512">
        <v>0</v>
      </c>
      <c r="Y14" s="1512">
        <v>0</v>
      </c>
      <c r="Z14" s="1512">
        <v>0</v>
      </c>
      <c r="AA14" s="1512">
        <v>0</v>
      </c>
      <c r="AB14" s="1512">
        <v>360</v>
      </c>
      <c r="AC14" s="1512">
        <v>876</v>
      </c>
      <c r="AD14" s="1512">
        <v>672</v>
      </c>
      <c r="AE14" s="1512">
        <v>1547.9999999999998</v>
      </c>
      <c r="AF14" s="1514" t="s">
        <v>824</v>
      </c>
    </row>
    <row r="15" spans="1:33" ht="45" customHeight="1">
      <c r="A15" s="1511" t="s">
        <v>825</v>
      </c>
      <c r="B15" s="1512">
        <v>2</v>
      </c>
      <c r="C15" s="1512">
        <v>3</v>
      </c>
      <c r="D15" s="1512">
        <v>20</v>
      </c>
      <c r="E15" s="1512">
        <v>23</v>
      </c>
      <c r="F15" s="1512">
        <v>0</v>
      </c>
      <c r="G15" s="1512">
        <v>0</v>
      </c>
      <c r="H15" s="1512">
        <v>0</v>
      </c>
      <c r="I15" s="1512">
        <v>0</v>
      </c>
      <c r="J15" s="1512">
        <v>10</v>
      </c>
      <c r="K15" s="1512">
        <v>20</v>
      </c>
      <c r="L15" s="1512">
        <v>25</v>
      </c>
      <c r="M15" s="1512">
        <v>45</v>
      </c>
      <c r="N15" s="1512">
        <v>0</v>
      </c>
      <c r="O15" s="1512">
        <v>0</v>
      </c>
      <c r="P15" s="1512">
        <v>0</v>
      </c>
      <c r="Q15" s="1512">
        <v>0</v>
      </c>
      <c r="R15" s="1514" t="s">
        <v>826</v>
      </c>
      <c r="S15" s="1511" t="s">
        <v>825</v>
      </c>
      <c r="T15" s="1512">
        <v>0</v>
      </c>
      <c r="U15" s="1512">
        <v>0</v>
      </c>
      <c r="V15" s="1512">
        <v>0</v>
      </c>
      <c r="W15" s="1512">
        <v>0</v>
      </c>
      <c r="X15" s="1512">
        <v>0</v>
      </c>
      <c r="Y15" s="1512">
        <v>0</v>
      </c>
      <c r="Z15" s="1512">
        <v>0</v>
      </c>
      <c r="AA15" s="1512">
        <v>0</v>
      </c>
      <c r="AB15" s="1512">
        <v>12</v>
      </c>
      <c r="AC15" s="1512">
        <v>23</v>
      </c>
      <c r="AD15" s="1512">
        <v>45</v>
      </c>
      <c r="AE15" s="1512">
        <v>68</v>
      </c>
      <c r="AF15" s="1514" t="s">
        <v>826</v>
      </c>
    </row>
    <row r="16" spans="1:33" ht="24.75" customHeight="1">
      <c r="A16" s="1511" t="s">
        <v>827</v>
      </c>
      <c r="B16" s="1512">
        <v>5.9999999999999991</v>
      </c>
      <c r="C16" s="1512">
        <v>30</v>
      </c>
      <c r="D16" s="1512">
        <v>47.999999999999993</v>
      </c>
      <c r="E16" s="1512">
        <v>78</v>
      </c>
      <c r="F16" s="1512">
        <v>84</v>
      </c>
      <c r="G16" s="1512">
        <v>401.99999999999989</v>
      </c>
      <c r="H16" s="1512">
        <v>484</v>
      </c>
      <c r="I16" s="1512">
        <v>886</v>
      </c>
      <c r="J16" s="1512">
        <v>15</v>
      </c>
      <c r="K16" s="1512">
        <v>50</v>
      </c>
      <c r="L16" s="1512">
        <v>30</v>
      </c>
      <c r="M16" s="1512">
        <v>80</v>
      </c>
      <c r="N16" s="1512">
        <v>0</v>
      </c>
      <c r="O16" s="1512">
        <v>0</v>
      </c>
      <c r="P16" s="1512">
        <v>0</v>
      </c>
      <c r="Q16" s="1512">
        <v>0</v>
      </c>
      <c r="R16" s="1515" t="s">
        <v>828</v>
      </c>
      <c r="S16" s="1511" t="s">
        <v>827</v>
      </c>
      <c r="T16" s="1512">
        <v>0</v>
      </c>
      <c r="U16" s="1512">
        <v>0</v>
      </c>
      <c r="V16" s="1512">
        <v>0</v>
      </c>
      <c r="W16" s="1512">
        <v>0</v>
      </c>
      <c r="X16" s="1512">
        <v>0</v>
      </c>
      <c r="Y16" s="1512">
        <v>0</v>
      </c>
      <c r="Z16" s="1512">
        <v>0</v>
      </c>
      <c r="AA16" s="1512">
        <v>0</v>
      </c>
      <c r="AB16" s="1512">
        <v>105</v>
      </c>
      <c r="AC16" s="1512">
        <v>482</v>
      </c>
      <c r="AD16" s="1512">
        <v>562</v>
      </c>
      <c r="AE16" s="1512">
        <v>1044</v>
      </c>
      <c r="AF16" s="1515" t="s">
        <v>828</v>
      </c>
    </row>
    <row r="17" spans="1:32" ht="21.75" customHeight="1">
      <c r="A17" s="1511" t="s">
        <v>829</v>
      </c>
      <c r="B17" s="1512">
        <v>8</v>
      </c>
      <c r="C17" s="1512">
        <v>35.999999999999993</v>
      </c>
      <c r="D17" s="1512">
        <v>39</v>
      </c>
      <c r="E17" s="1512">
        <v>75.000000000000028</v>
      </c>
      <c r="F17" s="1512">
        <v>187.99999999999997</v>
      </c>
      <c r="G17" s="1512">
        <v>921</v>
      </c>
      <c r="H17" s="1512">
        <v>1101.0000000000005</v>
      </c>
      <c r="I17" s="1512">
        <v>2021.9999999999995</v>
      </c>
      <c r="J17" s="1512">
        <v>135.00000000000003</v>
      </c>
      <c r="K17" s="1512">
        <v>599.99999999999989</v>
      </c>
      <c r="L17" s="1512">
        <v>447.99999999999994</v>
      </c>
      <c r="M17" s="1512">
        <v>1048</v>
      </c>
      <c r="N17" s="1512">
        <v>961.00000000000011</v>
      </c>
      <c r="O17" s="1512">
        <v>1747.9999999999995</v>
      </c>
      <c r="P17" s="1512">
        <v>1486.9999999999998</v>
      </c>
      <c r="Q17" s="1512">
        <v>3234.9999999999995</v>
      </c>
      <c r="R17" s="1513" t="s">
        <v>830</v>
      </c>
      <c r="S17" s="1511" t="s">
        <v>829</v>
      </c>
      <c r="T17" s="1512">
        <v>1.0000000000000004</v>
      </c>
      <c r="U17" s="1512">
        <v>80</v>
      </c>
      <c r="V17" s="1512">
        <v>69.999999999999986</v>
      </c>
      <c r="W17" s="1512">
        <v>150.00000000000006</v>
      </c>
      <c r="X17" s="1512">
        <v>0</v>
      </c>
      <c r="Y17" s="1512">
        <v>0</v>
      </c>
      <c r="Z17" s="1512">
        <v>0</v>
      </c>
      <c r="AA17" s="1512">
        <v>0</v>
      </c>
      <c r="AB17" s="1512">
        <v>1293.0000000000002</v>
      </c>
      <c r="AC17" s="1512">
        <v>3385.0000000000005</v>
      </c>
      <c r="AD17" s="1512">
        <v>3144.9999999999995</v>
      </c>
      <c r="AE17" s="1512">
        <v>6530.0000000000018</v>
      </c>
      <c r="AF17" s="1513" t="s">
        <v>830</v>
      </c>
    </row>
    <row r="18" spans="1:32" ht="21.75" customHeight="1" thickBot="1">
      <c r="A18" s="1508" t="s">
        <v>831</v>
      </c>
      <c r="B18" s="1509">
        <v>1</v>
      </c>
      <c r="C18" s="1509">
        <v>10</v>
      </c>
      <c r="D18" s="1509">
        <v>15</v>
      </c>
      <c r="E18" s="1509">
        <v>25</v>
      </c>
      <c r="F18" s="1509">
        <v>5</v>
      </c>
      <c r="G18" s="1509">
        <v>30</v>
      </c>
      <c r="H18" s="1509">
        <v>35</v>
      </c>
      <c r="I18" s="1509">
        <v>65</v>
      </c>
      <c r="J18" s="1509">
        <v>0</v>
      </c>
      <c r="K18" s="1509">
        <v>0</v>
      </c>
      <c r="L18" s="1509">
        <v>0</v>
      </c>
      <c r="M18" s="1509">
        <v>0</v>
      </c>
      <c r="N18" s="1509">
        <v>0</v>
      </c>
      <c r="O18" s="1509">
        <v>0</v>
      </c>
      <c r="P18" s="1509">
        <v>0</v>
      </c>
      <c r="Q18" s="1509">
        <v>0</v>
      </c>
      <c r="R18" s="1516" t="s">
        <v>832</v>
      </c>
      <c r="S18" s="1508" t="s">
        <v>831</v>
      </c>
      <c r="T18" s="1509">
        <v>0</v>
      </c>
      <c r="U18" s="1509">
        <v>0</v>
      </c>
      <c r="V18" s="1509">
        <v>0</v>
      </c>
      <c r="W18" s="1509">
        <v>0</v>
      </c>
      <c r="X18" s="1509">
        <v>0</v>
      </c>
      <c r="Y18" s="1509">
        <v>0</v>
      </c>
      <c r="Z18" s="1509">
        <v>0</v>
      </c>
      <c r="AA18" s="1509">
        <v>0</v>
      </c>
      <c r="AB18" s="1509">
        <v>6</v>
      </c>
      <c r="AC18" s="1509">
        <v>40</v>
      </c>
      <c r="AD18" s="1509">
        <v>50</v>
      </c>
      <c r="AE18" s="1509">
        <v>90</v>
      </c>
      <c r="AF18" s="1516" t="s">
        <v>832</v>
      </c>
    </row>
    <row r="19" spans="1:32" ht="21.75" customHeight="1" thickBot="1">
      <c r="A19" s="1517" t="s">
        <v>77</v>
      </c>
      <c r="B19" s="1518">
        <v>183</v>
      </c>
      <c r="C19" s="1518">
        <v>303</v>
      </c>
      <c r="D19" s="1518">
        <v>179.00000000000003</v>
      </c>
      <c r="E19" s="1518">
        <v>482</v>
      </c>
      <c r="F19" s="1518">
        <v>395.99999999999994</v>
      </c>
      <c r="G19" s="1518">
        <v>1703.0000000000005</v>
      </c>
      <c r="H19" s="1518">
        <v>1931.9999999999998</v>
      </c>
      <c r="I19" s="1518">
        <v>3635.0000000000023</v>
      </c>
      <c r="J19" s="1518">
        <v>469.00000000000006</v>
      </c>
      <c r="K19" s="1518">
        <v>2100.0000000000005</v>
      </c>
      <c r="L19" s="1518">
        <v>968.00000000000011</v>
      </c>
      <c r="M19" s="1518">
        <v>3067.9999999999995</v>
      </c>
      <c r="N19" s="1518">
        <v>1110.0000000000007</v>
      </c>
      <c r="O19" s="1518">
        <v>1930.9999999999993</v>
      </c>
      <c r="P19" s="1518">
        <v>1576.0000000000002</v>
      </c>
      <c r="Q19" s="1518">
        <v>3506.9999999999986</v>
      </c>
      <c r="R19" s="1519" t="s">
        <v>378</v>
      </c>
      <c r="S19" s="1517" t="s">
        <v>77</v>
      </c>
      <c r="T19" s="1518">
        <v>1.0000000000000009</v>
      </c>
      <c r="U19" s="1518">
        <v>79.999999999999986</v>
      </c>
      <c r="V19" s="1518">
        <v>70</v>
      </c>
      <c r="W19" s="1518">
        <v>150.00000000000006</v>
      </c>
      <c r="X19" s="1518">
        <v>0</v>
      </c>
      <c r="Y19" s="1518">
        <v>0</v>
      </c>
      <c r="Z19" s="1518">
        <v>0</v>
      </c>
      <c r="AA19" s="1518">
        <v>0</v>
      </c>
      <c r="AB19" s="1518">
        <v>2159</v>
      </c>
      <c r="AC19" s="1518">
        <v>6117.0000000000027</v>
      </c>
      <c r="AD19" s="1518">
        <v>4724.9999999999991</v>
      </c>
      <c r="AE19" s="1518">
        <v>10841.999999999996</v>
      </c>
      <c r="AF19" s="1519" t="s">
        <v>378</v>
      </c>
    </row>
    <row r="20" spans="1:32" ht="14.25" customHeight="1" thickTop="1"/>
    <row r="21" spans="1:32" ht="14.25" customHeight="1"/>
    <row r="22" spans="1:32" ht="14.25" customHeight="1"/>
    <row r="23" spans="1:32" ht="14.25" customHeight="1"/>
    <row r="24" spans="1:32" ht="15" customHeight="1"/>
    <row r="25" spans="1:32" ht="15" customHeight="1"/>
    <row r="26" spans="1:32" ht="15" customHeight="1"/>
  </sheetData>
  <mergeCells count="21">
    <mergeCell ref="AB6:AE6"/>
    <mergeCell ref="T5:W5"/>
    <mergeCell ref="X5:AA5"/>
    <mergeCell ref="AB5:AE5"/>
    <mergeCell ref="AF5:AF8"/>
    <mergeCell ref="B6:E6"/>
    <mergeCell ref="F6:I6"/>
    <mergeCell ref="J6:M6"/>
    <mergeCell ref="N6:Q6"/>
    <mergeCell ref="T6:W6"/>
    <mergeCell ref="X6:AA6"/>
    <mergeCell ref="A2:R2"/>
    <mergeCell ref="A3:R3"/>
    <mergeCell ref="S4:T4"/>
    <mergeCell ref="A5:A8"/>
    <mergeCell ref="B5:E5"/>
    <mergeCell ref="F5:I5"/>
    <mergeCell ref="J5:M5"/>
    <mergeCell ref="N5:Q5"/>
    <mergeCell ref="R5:R8"/>
    <mergeCell ref="S5:S8"/>
  </mergeCells>
  <pageMargins left="0.7" right="0.7" top="0.75" bottom="0.75" header="0.3" footer="0.3"/>
  <pageSetup paperSize="9" scale="79" orientation="landscape" verticalDpi="300" r:id="rId1"/>
  <colBreaks count="1" manualBreakCount="1">
    <brk id="18" max="20" man="1"/>
  </col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rightToLeft="1" view="pageBreakPreview" zoomScale="80" zoomScaleNormal="100" zoomScaleSheetLayoutView="80" workbookViewId="0">
      <selection activeCell="J13" sqref="J13"/>
    </sheetView>
  </sheetViews>
  <sheetFormatPr defaultRowHeight="15.75"/>
  <cols>
    <col min="1" max="1" width="12.85546875" style="1468" customWidth="1"/>
    <col min="2" max="2" width="9.85546875" style="1468" customWidth="1"/>
    <col min="3" max="5" width="7.7109375" style="1468" customWidth="1"/>
    <col min="6" max="6" width="10.140625" style="1468" customWidth="1"/>
    <col min="7" max="7" width="6.42578125" style="1468" customWidth="1"/>
    <col min="8" max="8" width="8.7109375" style="1468" bestFit="1" customWidth="1"/>
    <col min="9" max="9" width="7.7109375" style="1468" customWidth="1"/>
    <col min="10" max="10" width="10.28515625" style="1468" customWidth="1"/>
    <col min="11" max="11" width="6.7109375" style="1468" customWidth="1"/>
    <col min="12" max="12" width="8.7109375" style="1468" customWidth="1"/>
    <col min="13" max="13" width="7.85546875" style="1468" customWidth="1"/>
    <col min="14" max="14" width="10.7109375" style="1468" customWidth="1"/>
    <col min="15" max="15" width="5.85546875" style="1468" customWidth="1"/>
    <col min="16" max="16" width="5" style="1468" customWidth="1"/>
    <col min="17" max="17" width="7.7109375" style="1468" customWidth="1"/>
    <col min="18" max="18" width="21.42578125" style="1468" customWidth="1"/>
    <col min="19" max="19" width="13.85546875" style="1468" customWidth="1"/>
    <col min="20" max="20" width="9.7109375" style="1468" customWidth="1"/>
    <col min="21" max="21" width="6.7109375" style="1468" customWidth="1"/>
    <col min="22" max="23" width="8" style="1468" customWidth="1"/>
    <col min="24" max="24" width="10.7109375" style="1468" customWidth="1"/>
    <col min="25" max="25" width="6.42578125" style="1468" customWidth="1"/>
    <col min="26" max="26" width="8.85546875" style="1468" customWidth="1"/>
    <col min="27" max="27" width="7.85546875" style="1468" customWidth="1"/>
    <col min="28" max="28" width="11.42578125" style="1468" customWidth="1"/>
    <col min="29" max="31" width="9.140625" style="1468"/>
    <col min="32" max="32" width="41.140625" style="1468" customWidth="1"/>
    <col min="33" max="16384" width="9.140625" style="1468"/>
  </cols>
  <sheetData>
    <row r="1" spans="1:33" ht="3.75" customHeight="1"/>
    <row r="2" spans="1:33" ht="27.75" customHeight="1">
      <c r="A2" s="1466" t="s">
        <v>833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</row>
    <row r="3" spans="1:33" ht="30" customHeight="1">
      <c r="A3" s="1469" t="s">
        <v>834</v>
      </c>
      <c r="B3" s="1469"/>
      <c r="C3" s="1469"/>
      <c r="D3" s="1469"/>
      <c r="E3" s="1469"/>
      <c r="F3" s="1469"/>
      <c r="G3" s="1469"/>
      <c r="H3" s="1469"/>
      <c r="I3" s="1469"/>
      <c r="J3" s="1469"/>
      <c r="K3" s="1469"/>
      <c r="L3" s="1469"/>
      <c r="M3" s="1469"/>
      <c r="N3" s="1469"/>
      <c r="O3" s="1469"/>
      <c r="P3" s="1469"/>
      <c r="Q3" s="1469"/>
      <c r="R3" s="1469"/>
    </row>
    <row r="4" spans="1:33" ht="19.5" customHeight="1" thickBot="1">
      <c r="A4" s="1520" t="s">
        <v>835</v>
      </c>
      <c r="B4" s="1520"/>
      <c r="Q4" s="1521" t="s">
        <v>836</v>
      </c>
      <c r="R4" s="1521"/>
      <c r="S4" s="1520" t="s">
        <v>837</v>
      </c>
      <c r="T4" s="1520"/>
      <c r="AE4" s="1521" t="s">
        <v>838</v>
      </c>
      <c r="AF4" s="1521"/>
    </row>
    <row r="5" spans="1:33" ht="16.5" thickTop="1">
      <c r="A5" s="1501" t="s">
        <v>839</v>
      </c>
      <c r="B5" s="1474" t="s">
        <v>787</v>
      </c>
      <c r="C5" s="1474"/>
      <c r="D5" s="1474"/>
      <c r="E5" s="1474"/>
      <c r="F5" s="1474" t="s">
        <v>840</v>
      </c>
      <c r="G5" s="1474"/>
      <c r="H5" s="1474"/>
      <c r="I5" s="1474"/>
      <c r="J5" s="1474" t="s">
        <v>789</v>
      </c>
      <c r="K5" s="1474"/>
      <c r="L5" s="1474"/>
      <c r="M5" s="1474"/>
      <c r="N5" s="1474" t="s">
        <v>791</v>
      </c>
      <c r="O5" s="1474"/>
      <c r="P5" s="1474"/>
      <c r="Q5" s="1474"/>
      <c r="R5" s="1502" t="s">
        <v>841</v>
      </c>
      <c r="S5" s="1501" t="s">
        <v>839</v>
      </c>
      <c r="T5" s="1474" t="s">
        <v>792</v>
      </c>
      <c r="U5" s="1474"/>
      <c r="V5" s="1474"/>
      <c r="W5" s="1474"/>
      <c r="X5" s="1474" t="s">
        <v>793</v>
      </c>
      <c r="Y5" s="1474"/>
      <c r="Z5" s="1474"/>
      <c r="AA5" s="1474"/>
      <c r="AB5" s="1474" t="s">
        <v>77</v>
      </c>
      <c r="AC5" s="1474"/>
      <c r="AD5" s="1474"/>
      <c r="AE5" s="1474"/>
      <c r="AF5" s="1475" t="s">
        <v>842</v>
      </c>
      <c r="AG5" s="1476"/>
    </row>
    <row r="6" spans="1:33">
      <c r="A6" s="1503"/>
      <c r="B6" s="1478" t="s">
        <v>794</v>
      </c>
      <c r="C6" s="1478"/>
      <c r="D6" s="1478"/>
      <c r="E6" s="1478"/>
      <c r="F6" s="1478" t="s">
        <v>795</v>
      </c>
      <c r="G6" s="1478"/>
      <c r="H6" s="1478"/>
      <c r="I6" s="1478"/>
      <c r="J6" s="1478" t="s">
        <v>812</v>
      </c>
      <c r="K6" s="1478"/>
      <c r="L6" s="1478"/>
      <c r="M6" s="1478"/>
      <c r="N6" s="1478" t="s">
        <v>797</v>
      </c>
      <c r="O6" s="1478"/>
      <c r="P6" s="1478"/>
      <c r="Q6" s="1478"/>
      <c r="R6" s="1504"/>
      <c r="S6" s="1503"/>
      <c r="T6" s="1478" t="s">
        <v>798</v>
      </c>
      <c r="U6" s="1478"/>
      <c r="V6" s="1478"/>
      <c r="W6" s="1478"/>
      <c r="X6" s="1478" t="s">
        <v>813</v>
      </c>
      <c r="Y6" s="1478"/>
      <c r="Z6" s="1478"/>
      <c r="AA6" s="1478"/>
      <c r="AB6" s="1478" t="s">
        <v>800</v>
      </c>
      <c r="AC6" s="1478"/>
      <c r="AD6" s="1478"/>
      <c r="AE6" s="1478"/>
      <c r="AF6" s="1479"/>
      <c r="AG6" s="1476"/>
    </row>
    <row r="7" spans="1:33" ht="31.5">
      <c r="A7" s="1503"/>
      <c r="B7" s="1480" t="s">
        <v>801</v>
      </c>
      <c r="C7" s="1480" t="s">
        <v>40</v>
      </c>
      <c r="D7" s="1480" t="s">
        <v>41</v>
      </c>
      <c r="E7" s="1480" t="s">
        <v>42</v>
      </c>
      <c r="F7" s="1480" t="s">
        <v>801</v>
      </c>
      <c r="G7" s="1480" t="s">
        <v>40</v>
      </c>
      <c r="H7" s="1480" t="s">
        <v>41</v>
      </c>
      <c r="I7" s="1480" t="s">
        <v>42</v>
      </c>
      <c r="J7" s="1480" t="s">
        <v>801</v>
      </c>
      <c r="K7" s="1480" t="s">
        <v>40</v>
      </c>
      <c r="L7" s="1480" t="s">
        <v>41</v>
      </c>
      <c r="M7" s="1480" t="s">
        <v>42</v>
      </c>
      <c r="N7" s="1480" t="s">
        <v>801</v>
      </c>
      <c r="O7" s="1480" t="s">
        <v>40</v>
      </c>
      <c r="P7" s="1480" t="s">
        <v>41</v>
      </c>
      <c r="Q7" s="1480" t="s">
        <v>42</v>
      </c>
      <c r="R7" s="1504"/>
      <c r="S7" s="1503"/>
      <c r="T7" s="1480" t="s">
        <v>801</v>
      </c>
      <c r="U7" s="1480" t="s">
        <v>40</v>
      </c>
      <c r="V7" s="1480" t="s">
        <v>41</v>
      </c>
      <c r="W7" s="1480" t="s">
        <v>42</v>
      </c>
      <c r="X7" s="1480" t="s">
        <v>801</v>
      </c>
      <c r="Y7" s="1480" t="s">
        <v>40</v>
      </c>
      <c r="Z7" s="1480" t="s">
        <v>41</v>
      </c>
      <c r="AA7" s="1480" t="s">
        <v>42</v>
      </c>
      <c r="AB7" s="1480" t="s">
        <v>801</v>
      </c>
      <c r="AC7" s="1480" t="s">
        <v>40</v>
      </c>
      <c r="AD7" s="1480" t="s">
        <v>41</v>
      </c>
      <c r="AE7" s="1480" t="s">
        <v>42</v>
      </c>
      <c r="AF7" s="1479"/>
      <c r="AG7" s="1476"/>
    </row>
    <row r="8" spans="1:33" ht="41.25" customHeight="1" thickBot="1">
      <c r="A8" s="1505"/>
      <c r="B8" s="1482" t="s">
        <v>802</v>
      </c>
      <c r="C8" s="1483" t="s">
        <v>133</v>
      </c>
      <c r="D8" s="1483" t="s">
        <v>803</v>
      </c>
      <c r="E8" s="1483" t="s">
        <v>178</v>
      </c>
      <c r="F8" s="1485" t="s">
        <v>802</v>
      </c>
      <c r="G8" s="1483" t="s">
        <v>133</v>
      </c>
      <c r="H8" s="1483" t="s">
        <v>803</v>
      </c>
      <c r="I8" s="1483" t="s">
        <v>178</v>
      </c>
      <c r="J8" s="1485" t="s">
        <v>802</v>
      </c>
      <c r="K8" s="1483" t="s">
        <v>133</v>
      </c>
      <c r="L8" s="1483" t="s">
        <v>803</v>
      </c>
      <c r="M8" s="1483" t="s">
        <v>178</v>
      </c>
      <c r="N8" s="1482" t="s">
        <v>802</v>
      </c>
      <c r="O8" s="1483" t="s">
        <v>133</v>
      </c>
      <c r="P8" s="1483" t="s">
        <v>803</v>
      </c>
      <c r="Q8" s="1483" t="s">
        <v>178</v>
      </c>
      <c r="R8" s="1506"/>
      <c r="S8" s="1505"/>
      <c r="T8" s="1482" t="s">
        <v>802</v>
      </c>
      <c r="U8" s="1483" t="s">
        <v>133</v>
      </c>
      <c r="V8" s="1483" t="s">
        <v>803</v>
      </c>
      <c r="W8" s="1483" t="s">
        <v>178</v>
      </c>
      <c r="X8" s="1482" t="s">
        <v>802</v>
      </c>
      <c r="Y8" s="1483" t="s">
        <v>133</v>
      </c>
      <c r="Z8" s="1483" t="s">
        <v>803</v>
      </c>
      <c r="AA8" s="1483" t="s">
        <v>178</v>
      </c>
      <c r="AB8" s="1482" t="s">
        <v>802</v>
      </c>
      <c r="AC8" s="1483" t="s">
        <v>133</v>
      </c>
      <c r="AD8" s="1483" t="s">
        <v>803</v>
      </c>
      <c r="AE8" s="1483" t="s">
        <v>178</v>
      </c>
      <c r="AF8" s="1486"/>
      <c r="AG8" s="1476"/>
    </row>
    <row r="9" spans="1:33" ht="20.25" customHeight="1">
      <c r="A9" s="1522" t="s">
        <v>843</v>
      </c>
      <c r="B9" s="1523">
        <v>1</v>
      </c>
      <c r="C9" s="1523">
        <v>0</v>
      </c>
      <c r="D9" s="1523">
        <v>15</v>
      </c>
      <c r="E9" s="1523">
        <v>15</v>
      </c>
      <c r="F9" s="1523">
        <v>0</v>
      </c>
      <c r="G9" s="1523">
        <v>0</v>
      </c>
      <c r="H9" s="1523">
        <v>0</v>
      </c>
      <c r="I9" s="1523">
        <v>0</v>
      </c>
      <c r="J9" s="1523">
        <v>0</v>
      </c>
      <c r="K9" s="1523">
        <v>0</v>
      </c>
      <c r="L9" s="1523">
        <v>0</v>
      </c>
      <c r="M9" s="1523">
        <v>0</v>
      </c>
      <c r="N9" s="1523">
        <v>0</v>
      </c>
      <c r="O9" s="1523">
        <v>0</v>
      </c>
      <c r="P9" s="1523">
        <v>0</v>
      </c>
      <c r="Q9" s="1523">
        <v>0</v>
      </c>
      <c r="R9" s="1524" t="s">
        <v>844</v>
      </c>
      <c r="S9" s="1522" t="s">
        <v>843</v>
      </c>
      <c r="T9" s="1523">
        <v>0</v>
      </c>
      <c r="U9" s="1523">
        <v>0</v>
      </c>
      <c r="V9" s="1523">
        <v>0</v>
      </c>
      <c r="W9" s="1523">
        <v>0</v>
      </c>
      <c r="X9" s="1523">
        <v>0</v>
      </c>
      <c r="Y9" s="1523">
        <v>0</v>
      </c>
      <c r="Z9" s="1523">
        <v>0</v>
      </c>
      <c r="AA9" s="1523">
        <v>0</v>
      </c>
      <c r="AB9" s="1523">
        <v>1</v>
      </c>
      <c r="AC9" s="1523">
        <v>0</v>
      </c>
      <c r="AD9" s="1523">
        <v>15</v>
      </c>
      <c r="AE9" s="1523">
        <v>15</v>
      </c>
      <c r="AF9" s="1524" t="s">
        <v>845</v>
      </c>
    </row>
    <row r="10" spans="1:33" ht="20.25" customHeight="1">
      <c r="A10" s="1525" t="s">
        <v>846</v>
      </c>
      <c r="B10" s="1526">
        <v>3</v>
      </c>
      <c r="C10" s="1526">
        <v>94</v>
      </c>
      <c r="D10" s="1526">
        <v>7</v>
      </c>
      <c r="E10" s="1526">
        <v>101</v>
      </c>
      <c r="F10" s="1526">
        <v>0</v>
      </c>
      <c r="G10" s="1526">
        <v>0</v>
      </c>
      <c r="H10" s="1526">
        <v>0</v>
      </c>
      <c r="I10" s="1526">
        <v>0</v>
      </c>
      <c r="J10" s="1526">
        <v>0</v>
      </c>
      <c r="K10" s="1526">
        <v>0</v>
      </c>
      <c r="L10" s="1526">
        <v>0</v>
      </c>
      <c r="M10" s="1526">
        <v>0</v>
      </c>
      <c r="N10" s="1526">
        <v>0</v>
      </c>
      <c r="O10" s="1526">
        <v>0</v>
      </c>
      <c r="P10" s="1526">
        <v>0</v>
      </c>
      <c r="Q10" s="1526">
        <v>0</v>
      </c>
      <c r="R10" s="1527" t="s">
        <v>847</v>
      </c>
      <c r="S10" s="1525" t="s">
        <v>846</v>
      </c>
      <c r="T10" s="1526">
        <v>0</v>
      </c>
      <c r="U10" s="1526">
        <v>0</v>
      </c>
      <c r="V10" s="1526">
        <v>0</v>
      </c>
      <c r="W10" s="1526">
        <v>0</v>
      </c>
      <c r="X10" s="1526">
        <v>0</v>
      </c>
      <c r="Y10" s="1526">
        <v>0</v>
      </c>
      <c r="Z10" s="1526">
        <v>0</v>
      </c>
      <c r="AA10" s="1526">
        <v>0</v>
      </c>
      <c r="AB10" s="1526">
        <v>3</v>
      </c>
      <c r="AC10" s="1526">
        <v>94</v>
      </c>
      <c r="AD10" s="1526">
        <v>7</v>
      </c>
      <c r="AE10" s="1526">
        <v>101</v>
      </c>
      <c r="AF10" s="1527" t="s">
        <v>847</v>
      </c>
    </row>
    <row r="11" spans="1:33" ht="20.25" customHeight="1">
      <c r="A11" s="1525" t="s">
        <v>848</v>
      </c>
      <c r="B11" s="1526">
        <v>0</v>
      </c>
      <c r="C11" s="1526">
        <v>0</v>
      </c>
      <c r="D11" s="1526">
        <v>0</v>
      </c>
      <c r="E11" s="1526">
        <v>0</v>
      </c>
      <c r="F11" s="1526">
        <v>0</v>
      </c>
      <c r="G11" s="1526">
        <v>0</v>
      </c>
      <c r="H11" s="1526">
        <v>0</v>
      </c>
      <c r="I11" s="1526">
        <v>0</v>
      </c>
      <c r="J11" s="1526">
        <v>4</v>
      </c>
      <c r="K11" s="1526">
        <v>48</v>
      </c>
      <c r="L11" s="1526">
        <v>10</v>
      </c>
      <c r="M11" s="1526">
        <v>58</v>
      </c>
      <c r="N11" s="1526">
        <v>0</v>
      </c>
      <c r="O11" s="1526">
        <v>0</v>
      </c>
      <c r="P11" s="1526">
        <v>0</v>
      </c>
      <c r="Q11" s="1526">
        <v>0</v>
      </c>
      <c r="R11" s="1527" t="s">
        <v>849</v>
      </c>
      <c r="S11" s="1525" t="s">
        <v>848</v>
      </c>
      <c r="T11" s="1526">
        <v>0</v>
      </c>
      <c r="U11" s="1526">
        <v>0</v>
      </c>
      <c r="V11" s="1526">
        <v>0</v>
      </c>
      <c r="W11" s="1526">
        <v>0</v>
      </c>
      <c r="X11" s="1526">
        <v>0</v>
      </c>
      <c r="Y11" s="1526">
        <v>0</v>
      </c>
      <c r="Z11" s="1526">
        <v>0</v>
      </c>
      <c r="AA11" s="1526">
        <v>0</v>
      </c>
      <c r="AB11" s="1526">
        <v>4</v>
      </c>
      <c r="AC11" s="1526">
        <v>48</v>
      </c>
      <c r="AD11" s="1526">
        <v>10</v>
      </c>
      <c r="AE11" s="1526">
        <v>58</v>
      </c>
      <c r="AF11" s="1527" t="s">
        <v>849</v>
      </c>
    </row>
    <row r="12" spans="1:33" ht="20.25" customHeight="1">
      <c r="A12" s="1525" t="s">
        <v>101</v>
      </c>
      <c r="B12" s="1526">
        <v>2</v>
      </c>
      <c r="C12" s="1526">
        <v>14</v>
      </c>
      <c r="D12" s="1526">
        <v>6</v>
      </c>
      <c r="E12" s="1526">
        <v>20</v>
      </c>
      <c r="F12" s="1526">
        <v>6</v>
      </c>
      <c r="G12" s="1526">
        <v>30</v>
      </c>
      <c r="H12" s="1526">
        <v>0</v>
      </c>
      <c r="I12" s="1526">
        <v>30</v>
      </c>
      <c r="J12" s="1526">
        <v>0</v>
      </c>
      <c r="K12" s="1526">
        <v>0</v>
      </c>
      <c r="L12" s="1526">
        <v>0</v>
      </c>
      <c r="M12" s="1526">
        <v>0</v>
      </c>
      <c r="N12" s="1526">
        <v>6</v>
      </c>
      <c r="O12" s="1526">
        <v>30</v>
      </c>
      <c r="P12" s="1526">
        <v>0</v>
      </c>
      <c r="Q12" s="1526">
        <v>30</v>
      </c>
      <c r="R12" s="1527" t="s">
        <v>204</v>
      </c>
      <c r="S12" s="1525" t="s">
        <v>101</v>
      </c>
      <c r="T12" s="1526">
        <v>0</v>
      </c>
      <c r="U12" s="1526">
        <v>0</v>
      </c>
      <c r="V12" s="1526">
        <v>0</v>
      </c>
      <c r="W12" s="1526">
        <v>0</v>
      </c>
      <c r="X12" s="1526">
        <v>0</v>
      </c>
      <c r="Y12" s="1526">
        <v>0</v>
      </c>
      <c r="Z12" s="1526">
        <v>0</v>
      </c>
      <c r="AA12" s="1526">
        <v>0</v>
      </c>
      <c r="AB12" s="1526">
        <v>14</v>
      </c>
      <c r="AC12" s="1526">
        <v>74</v>
      </c>
      <c r="AD12" s="1526">
        <v>6</v>
      </c>
      <c r="AE12" s="1526">
        <v>80</v>
      </c>
      <c r="AF12" s="1527" t="s">
        <v>204</v>
      </c>
    </row>
    <row r="13" spans="1:33" ht="20.25" customHeight="1">
      <c r="A13" s="1525" t="s">
        <v>850</v>
      </c>
      <c r="B13" s="1526">
        <v>5</v>
      </c>
      <c r="C13" s="1526">
        <v>138</v>
      </c>
      <c r="D13" s="1526">
        <v>38</v>
      </c>
      <c r="E13" s="1526">
        <v>176</v>
      </c>
      <c r="F13" s="1526">
        <v>0</v>
      </c>
      <c r="G13" s="1526">
        <v>0</v>
      </c>
      <c r="H13" s="1526">
        <v>0</v>
      </c>
      <c r="I13" s="1526">
        <v>0</v>
      </c>
      <c r="J13" s="1526">
        <v>0</v>
      </c>
      <c r="K13" s="1526">
        <v>0</v>
      </c>
      <c r="L13" s="1526">
        <v>0</v>
      </c>
      <c r="M13" s="1526">
        <v>0</v>
      </c>
      <c r="N13" s="1526">
        <v>0</v>
      </c>
      <c r="O13" s="1526">
        <v>0</v>
      </c>
      <c r="P13" s="1526">
        <v>0</v>
      </c>
      <c r="Q13" s="1526">
        <v>0</v>
      </c>
      <c r="R13" s="1527" t="s">
        <v>851</v>
      </c>
      <c r="S13" s="1525" t="s">
        <v>850</v>
      </c>
      <c r="T13" s="1526">
        <v>0</v>
      </c>
      <c r="U13" s="1526">
        <v>0</v>
      </c>
      <c r="V13" s="1526">
        <v>0</v>
      </c>
      <c r="W13" s="1526">
        <v>0</v>
      </c>
      <c r="X13" s="1526">
        <v>0</v>
      </c>
      <c r="Y13" s="1526">
        <v>0</v>
      </c>
      <c r="Z13" s="1526">
        <v>0</v>
      </c>
      <c r="AA13" s="1526">
        <v>0</v>
      </c>
      <c r="AB13" s="1526">
        <v>5</v>
      </c>
      <c r="AC13" s="1526">
        <v>138</v>
      </c>
      <c r="AD13" s="1526">
        <v>38</v>
      </c>
      <c r="AE13" s="1526">
        <v>176</v>
      </c>
      <c r="AF13" s="1527" t="s">
        <v>851</v>
      </c>
    </row>
    <row r="14" spans="1:33" ht="20.25" customHeight="1">
      <c r="A14" s="1525" t="s">
        <v>852</v>
      </c>
      <c r="B14" s="1526">
        <v>2</v>
      </c>
      <c r="C14" s="1526">
        <v>40</v>
      </c>
      <c r="D14" s="1526">
        <v>6</v>
      </c>
      <c r="E14" s="1526">
        <v>46</v>
      </c>
      <c r="F14" s="1526">
        <v>0</v>
      </c>
      <c r="G14" s="1526">
        <v>0</v>
      </c>
      <c r="H14" s="1526">
        <v>0</v>
      </c>
      <c r="I14" s="1526">
        <v>0</v>
      </c>
      <c r="J14" s="1526">
        <v>0</v>
      </c>
      <c r="K14" s="1526">
        <v>0</v>
      </c>
      <c r="L14" s="1526">
        <v>0</v>
      </c>
      <c r="M14" s="1526">
        <v>0</v>
      </c>
      <c r="N14" s="1526">
        <v>0</v>
      </c>
      <c r="O14" s="1526">
        <v>0</v>
      </c>
      <c r="P14" s="1526">
        <v>0</v>
      </c>
      <c r="Q14" s="1526">
        <v>0</v>
      </c>
      <c r="R14" s="1527" t="s">
        <v>853</v>
      </c>
      <c r="S14" s="1525" t="s">
        <v>852</v>
      </c>
      <c r="T14" s="1526">
        <v>0</v>
      </c>
      <c r="U14" s="1526">
        <v>0</v>
      </c>
      <c r="V14" s="1526">
        <v>0</v>
      </c>
      <c r="W14" s="1526">
        <v>0</v>
      </c>
      <c r="X14" s="1526">
        <v>0</v>
      </c>
      <c r="Y14" s="1526">
        <v>0</v>
      </c>
      <c r="Z14" s="1526">
        <v>0</v>
      </c>
      <c r="AA14" s="1526">
        <v>0</v>
      </c>
      <c r="AB14" s="1526">
        <v>2</v>
      </c>
      <c r="AC14" s="1526">
        <v>40</v>
      </c>
      <c r="AD14" s="1526">
        <v>6</v>
      </c>
      <c r="AE14" s="1526">
        <v>46</v>
      </c>
      <c r="AF14" s="1527" t="s">
        <v>853</v>
      </c>
    </row>
    <row r="15" spans="1:33" ht="20.25" customHeight="1">
      <c r="A15" s="1525" t="s">
        <v>854</v>
      </c>
      <c r="B15" s="1526">
        <v>50</v>
      </c>
      <c r="C15" s="1526">
        <v>0</v>
      </c>
      <c r="D15" s="1526">
        <v>50</v>
      </c>
      <c r="E15" s="1526">
        <v>50</v>
      </c>
      <c r="F15" s="1526">
        <v>0</v>
      </c>
      <c r="G15" s="1526">
        <v>0</v>
      </c>
      <c r="H15" s="1526">
        <v>0</v>
      </c>
      <c r="I15" s="1526">
        <v>0</v>
      </c>
      <c r="J15" s="1526">
        <v>0</v>
      </c>
      <c r="K15" s="1526">
        <v>0</v>
      </c>
      <c r="L15" s="1526">
        <v>0</v>
      </c>
      <c r="M15" s="1526">
        <v>0</v>
      </c>
      <c r="N15" s="1526">
        <v>0</v>
      </c>
      <c r="O15" s="1526">
        <v>0</v>
      </c>
      <c r="P15" s="1526">
        <v>0</v>
      </c>
      <c r="Q15" s="1526">
        <v>0</v>
      </c>
      <c r="R15" s="1527" t="s">
        <v>177</v>
      </c>
      <c r="S15" s="1525" t="s">
        <v>59</v>
      </c>
      <c r="T15" s="1526">
        <v>0</v>
      </c>
      <c r="U15" s="1526">
        <v>0</v>
      </c>
      <c r="V15" s="1526">
        <v>0</v>
      </c>
      <c r="W15" s="1526">
        <v>0</v>
      </c>
      <c r="X15" s="1526">
        <v>0</v>
      </c>
      <c r="Y15" s="1526">
        <v>0</v>
      </c>
      <c r="Z15" s="1526">
        <v>0</v>
      </c>
      <c r="AA15" s="1526">
        <v>0</v>
      </c>
      <c r="AB15" s="1526">
        <v>50</v>
      </c>
      <c r="AC15" s="1526">
        <v>0</v>
      </c>
      <c r="AD15" s="1526">
        <v>50</v>
      </c>
      <c r="AE15" s="1526">
        <v>50</v>
      </c>
      <c r="AF15" s="1527" t="s">
        <v>177</v>
      </c>
    </row>
    <row r="16" spans="1:33" ht="34.5" customHeight="1">
      <c r="A16" s="1525" t="s">
        <v>855</v>
      </c>
      <c r="B16" s="1526">
        <v>3</v>
      </c>
      <c r="C16" s="1526">
        <v>40</v>
      </c>
      <c r="D16" s="1526">
        <v>3</v>
      </c>
      <c r="E16" s="1526">
        <v>43</v>
      </c>
      <c r="F16" s="1526">
        <v>0</v>
      </c>
      <c r="G16" s="1526">
        <v>0</v>
      </c>
      <c r="H16" s="1526">
        <v>0</v>
      </c>
      <c r="I16" s="1526">
        <v>0</v>
      </c>
      <c r="J16" s="1526">
        <v>0</v>
      </c>
      <c r="K16" s="1526">
        <v>0</v>
      </c>
      <c r="L16" s="1526">
        <v>0</v>
      </c>
      <c r="M16" s="1526">
        <v>0</v>
      </c>
      <c r="N16" s="1526">
        <v>0</v>
      </c>
      <c r="O16" s="1526">
        <v>0</v>
      </c>
      <c r="P16" s="1526">
        <v>0</v>
      </c>
      <c r="Q16" s="1526">
        <v>0</v>
      </c>
      <c r="R16" s="1527" t="s">
        <v>856</v>
      </c>
      <c r="S16" s="1525" t="s">
        <v>855</v>
      </c>
      <c r="T16" s="1526">
        <v>0</v>
      </c>
      <c r="U16" s="1526">
        <v>0</v>
      </c>
      <c r="V16" s="1526">
        <v>0</v>
      </c>
      <c r="W16" s="1526">
        <v>0</v>
      </c>
      <c r="X16" s="1526">
        <v>0</v>
      </c>
      <c r="Y16" s="1526">
        <v>0</v>
      </c>
      <c r="Z16" s="1526">
        <v>0</v>
      </c>
      <c r="AA16" s="1526">
        <v>0</v>
      </c>
      <c r="AB16" s="1526">
        <v>3</v>
      </c>
      <c r="AC16" s="1526">
        <v>40</v>
      </c>
      <c r="AD16" s="1526">
        <v>3</v>
      </c>
      <c r="AE16" s="1526">
        <v>43</v>
      </c>
      <c r="AF16" s="1527" t="s">
        <v>856</v>
      </c>
    </row>
    <row r="17" spans="1:32" ht="20.25" customHeight="1">
      <c r="A17" s="1525" t="s">
        <v>857</v>
      </c>
      <c r="B17" s="1526">
        <v>2</v>
      </c>
      <c r="C17" s="1526">
        <v>4</v>
      </c>
      <c r="D17" s="1526">
        <v>5</v>
      </c>
      <c r="E17" s="1526">
        <v>9</v>
      </c>
      <c r="F17" s="1526">
        <v>0</v>
      </c>
      <c r="G17" s="1526">
        <v>0</v>
      </c>
      <c r="H17" s="1526">
        <v>0</v>
      </c>
      <c r="I17" s="1526">
        <v>0</v>
      </c>
      <c r="J17" s="1526">
        <v>2</v>
      </c>
      <c r="K17" s="1526">
        <v>19</v>
      </c>
      <c r="L17" s="1526">
        <v>14</v>
      </c>
      <c r="M17" s="1526">
        <v>33</v>
      </c>
      <c r="N17" s="1526">
        <v>0</v>
      </c>
      <c r="O17" s="1526">
        <v>0</v>
      </c>
      <c r="P17" s="1526">
        <v>0</v>
      </c>
      <c r="Q17" s="1526">
        <v>0</v>
      </c>
      <c r="R17" s="1527" t="s">
        <v>858</v>
      </c>
      <c r="S17" s="1525" t="s">
        <v>857</v>
      </c>
      <c r="T17" s="1526">
        <v>0</v>
      </c>
      <c r="U17" s="1526">
        <v>0</v>
      </c>
      <c r="V17" s="1526">
        <v>0</v>
      </c>
      <c r="W17" s="1526">
        <v>0</v>
      </c>
      <c r="X17" s="1526">
        <v>0</v>
      </c>
      <c r="Y17" s="1526">
        <v>0</v>
      </c>
      <c r="Z17" s="1526">
        <v>0</v>
      </c>
      <c r="AA17" s="1526">
        <v>0</v>
      </c>
      <c r="AB17" s="1526">
        <v>4</v>
      </c>
      <c r="AC17" s="1526">
        <v>23</v>
      </c>
      <c r="AD17" s="1526">
        <v>19</v>
      </c>
      <c r="AE17" s="1526">
        <v>42</v>
      </c>
      <c r="AF17" s="1527" t="s">
        <v>858</v>
      </c>
    </row>
    <row r="18" spans="1:32" ht="20.25" customHeight="1">
      <c r="A18" s="1525" t="s">
        <v>859</v>
      </c>
      <c r="B18" s="1526">
        <v>0</v>
      </c>
      <c r="C18" s="1526">
        <v>0</v>
      </c>
      <c r="D18" s="1526">
        <v>0</v>
      </c>
      <c r="E18" s="1526">
        <v>0</v>
      </c>
      <c r="F18" s="1526">
        <v>6</v>
      </c>
      <c r="G18" s="1526">
        <v>18</v>
      </c>
      <c r="H18" s="1526">
        <v>1</v>
      </c>
      <c r="I18" s="1526">
        <v>19</v>
      </c>
      <c r="J18" s="1526">
        <v>0</v>
      </c>
      <c r="K18" s="1526">
        <v>0</v>
      </c>
      <c r="L18" s="1526">
        <v>0</v>
      </c>
      <c r="M18" s="1526">
        <v>0</v>
      </c>
      <c r="N18" s="1526">
        <v>5</v>
      </c>
      <c r="O18" s="1526">
        <v>15</v>
      </c>
      <c r="P18" s="1526">
        <v>0</v>
      </c>
      <c r="Q18" s="1526">
        <v>15</v>
      </c>
      <c r="R18" s="1471" t="s">
        <v>860</v>
      </c>
      <c r="S18" s="1525" t="s">
        <v>859</v>
      </c>
      <c r="T18" s="1526">
        <v>0</v>
      </c>
      <c r="U18" s="1526">
        <v>0</v>
      </c>
      <c r="V18" s="1526">
        <v>0</v>
      </c>
      <c r="W18" s="1526">
        <v>0</v>
      </c>
      <c r="X18" s="1526">
        <v>0</v>
      </c>
      <c r="Y18" s="1526">
        <v>0</v>
      </c>
      <c r="Z18" s="1526">
        <v>0</v>
      </c>
      <c r="AA18" s="1526">
        <v>0</v>
      </c>
      <c r="AB18" s="1526">
        <v>11</v>
      </c>
      <c r="AC18" s="1526">
        <v>33</v>
      </c>
      <c r="AD18" s="1526">
        <v>1</v>
      </c>
      <c r="AE18" s="1526">
        <v>34</v>
      </c>
      <c r="AF18" s="1471" t="s">
        <v>860</v>
      </c>
    </row>
    <row r="19" spans="1:32" ht="20.25" customHeight="1">
      <c r="A19" s="1525" t="s">
        <v>861</v>
      </c>
      <c r="B19" s="1526">
        <v>105</v>
      </c>
      <c r="C19" s="1526">
        <v>45</v>
      </c>
      <c r="D19" s="1526">
        <v>60</v>
      </c>
      <c r="E19" s="1526">
        <v>105</v>
      </c>
      <c r="F19" s="1526">
        <v>0</v>
      </c>
      <c r="G19" s="1526">
        <v>0</v>
      </c>
      <c r="H19" s="1526">
        <v>0</v>
      </c>
      <c r="I19" s="1526">
        <v>0</v>
      </c>
      <c r="J19" s="1526">
        <v>0</v>
      </c>
      <c r="K19" s="1526">
        <v>0</v>
      </c>
      <c r="L19" s="1526">
        <v>0</v>
      </c>
      <c r="M19" s="1526">
        <v>0</v>
      </c>
      <c r="N19" s="1526">
        <v>0</v>
      </c>
      <c r="O19" s="1526">
        <v>0</v>
      </c>
      <c r="P19" s="1526">
        <v>0</v>
      </c>
      <c r="Q19" s="1526">
        <v>0</v>
      </c>
      <c r="R19" s="1527" t="s">
        <v>862</v>
      </c>
      <c r="S19" s="1525" t="s">
        <v>861</v>
      </c>
      <c r="T19" s="1526">
        <v>0</v>
      </c>
      <c r="U19" s="1526">
        <v>0</v>
      </c>
      <c r="V19" s="1526">
        <v>0</v>
      </c>
      <c r="W19" s="1526">
        <v>0</v>
      </c>
      <c r="X19" s="1526">
        <v>0</v>
      </c>
      <c r="Y19" s="1526">
        <v>0</v>
      </c>
      <c r="Z19" s="1526">
        <v>0</v>
      </c>
      <c r="AA19" s="1526">
        <v>0</v>
      </c>
      <c r="AB19" s="1526">
        <v>105</v>
      </c>
      <c r="AC19" s="1526">
        <v>45</v>
      </c>
      <c r="AD19" s="1526">
        <v>60</v>
      </c>
      <c r="AE19" s="1526">
        <v>105</v>
      </c>
      <c r="AF19" s="1527" t="s">
        <v>862</v>
      </c>
    </row>
    <row r="20" spans="1:32" ht="20.25" customHeight="1">
      <c r="A20" s="1525" t="s">
        <v>863</v>
      </c>
      <c r="B20" s="1526">
        <v>150.00000000000003</v>
      </c>
      <c r="C20" s="1526">
        <v>80</v>
      </c>
      <c r="D20" s="1526">
        <v>355.00000000000006</v>
      </c>
      <c r="E20" s="1526">
        <v>435</v>
      </c>
      <c r="F20" s="1526">
        <v>130</v>
      </c>
      <c r="G20" s="1526">
        <v>130</v>
      </c>
      <c r="H20" s="1526">
        <v>0</v>
      </c>
      <c r="I20" s="1526">
        <v>130</v>
      </c>
      <c r="J20" s="1526">
        <v>78</v>
      </c>
      <c r="K20" s="1526">
        <v>176</v>
      </c>
      <c r="L20" s="1526">
        <v>210</v>
      </c>
      <c r="M20" s="1526">
        <v>386</v>
      </c>
      <c r="N20" s="1526">
        <v>0</v>
      </c>
      <c r="O20" s="1526">
        <v>0</v>
      </c>
      <c r="P20" s="1526">
        <v>0</v>
      </c>
      <c r="Q20" s="1526">
        <v>0</v>
      </c>
      <c r="R20" s="1527" t="s">
        <v>864</v>
      </c>
      <c r="S20" s="1525" t="s">
        <v>863</v>
      </c>
      <c r="T20" s="1526">
        <v>0</v>
      </c>
      <c r="U20" s="1526">
        <v>0</v>
      </c>
      <c r="V20" s="1526">
        <v>0</v>
      </c>
      <c r="W20" s="1526">
        <v>0</v>
      </c>
      <c r="X20" s="1526">
        <v>0</v>
      </c>
      <c r="Y20" s="1526">
        <v>0</v>
      </c>
      <c r="Z20" s="1526">
        <v>0</v>
      </c>
      <c r="AA20" s="1526">
        <v>0</v>
      </c>
      <c r="AB20" s="1526">
        <v>358.00000000000006</v>
      </c>
      <c r="AC20" s="1526">
        <v>386</v>
      </c>
      <c r="AD20" s="1526">
        <v>565</v>
      </c>
      <c r="AE20" s="1526">
        <v>951</v>
      </c>
      <c r="AF20" s="1527" t="s">
        <v>864</v>
      </c>
    </row>
    <row r="21" spans="1:32" ht="20.25" customHeight="1">
      <c r="A21" s="1525" t="s">
        <v>865</v>
      </c>
      <c r="B21" s="1526">
        <v>0</v>
      </c>
      <c r="C21" s="1526">
        <v>0</v>
      </c>
      <c r="D21" s="1526">
        <v>0</v>
      </c>
      <c r="E21" s="1526">
        <v>0</v>
      </c>
      <c r="F21" s="1526">
        <v>0</v>
      </c>
      <c r="G21" s="1526">
        <v>0</v>
      </c>
      <c r="H21" s="1526">
        <v>0</v>
      </c>
      <c r="I21" s="1526">
        <v>0</v>
      </c>
      <c r="J21" s="1526">
        <v>30</v>
      </c>
      <c r="K21" s="1526">
        <v>35</v>
      </c>
      <c r="L21" s="1526">
        <v>30</v>
      </c>
      <c r="M21" s="1526">
        <v>65</v>
      </c>
      <c r="N21" s="1526">
        <v>0</v>
      </c>
      <c r="O21" s="1526">
        <v>0</v>
      </c>
      <c r="P21" s="1526">
        <v>0</v>
      </c>
      <c r="Q21" s="1526">
        <v>0</v>
      </c>
      <c r="R21" s="1527" t="s">
        <v>866</v>
      </c>
      <c r="S21" s="1525" t="s">
        <v>865</v>
      </c>
      <c r="T21" s="1526">
        <v>0</v>
      </c>
      <c r="U21" s="1526">
        <v>0</v>
      </c>
      <c r="V21" s="1526">
        <v>0</v>
      </c>
      <c r="W21" s="1526">
        <v>0</v>
      </c>
      <c r="X21" s="1526">
        <v>0</v>
      </c>
      <c r="Y21" s="1526">
        <v>0</v>
      </c>
      <c r="Z21" s="1526">
        <v>0</v>
      </c>
      <c r="AA21" s="1526">
        <v>0</v>
      </c>
      <c r="AB21" s="1526">
        <v>30</v>
      </c>
      <c r="AC21" s="1526">
        <v>35</v>
      </c>
      <c r="AD21" s="1526">
        <v>30</v>
      </c>
      <c r="AE21" s="1526">
        <v>65</v>
      </c>
      <c r="AF21" s="1527" t="s">
        <v>866</v>
      </c>
    </row>
    <row r="22" spans="1:32" ht="22.5" customHeight="1">
      <c r="A22" s="1525" t="s">
        <v>867</v>
      </c>
      <c r="B22" s="1526">
        <v>1</v>
      </c>
      <c r="C22" s="1526">
        <v>20</v>
      </c>
      <c r="D22" s="1526">
        <v>0</v>
      </c>
      <c r="E22" s="1526">
        <v>20</v>
      </c>
      <c r="F22" s="1526">
        <v>0</v>
      </c>
      <c r="G22" s="1526">
        <v>0</v>
      </c>
      <c r="H22" s="1526">
        <v>0</v>
      </c>
      <c r="I22" s="1526">
        <v>0</v>
      </c>
      <c r="J22" s="1526">
        <v>0</v>
      </c>
      <c r="K22" s="1526">
        <v>0</v>
      </c>
      <c r="L22" s="1526">
        <v>0</v>
      </c>
      <c r="M22" s="1526">
        <v>0</v>
      </c>
      <c r="N22" s="1526">
        <v>0</v>
      </c>
      <c r="O22" s="1526">
        <v>0</v>
      </c>
      <c r="P22" s="1526">
        <v>0</v>
      </c>
      <c r="Q22" s="1526">
        <v>0</v>
      </c>
      <c r="R22" s="1527" t="s">
        <v>868</v>
      </c>
      <c r="S22" s="1525" t="s">
        <v>867</v>
      </c>
      <c r="T22" s="1526">
        <v>0</v>
      </c>
      <c r="U22" s="1526">
        <v>0</v>
      </c>
      <c r="V22" s="1526">
        <v>0</v>
      </c>
      <c r="W22" s="1526">
        <v>0</v>
      </c>
      <c r="X22" s="1526">
        <v>0</v>
      </c>
      <c r="Y22" s="1526">
        <v>0</v>
      </c>
      <c r="Z22" s="1526">
        <v>0</v>
      </c>
      <c r="AA22" s="1526">
        <v>0</v>
      </c>
      <c r="AB22" s="1526">
        <v>1</v>
      </c>
      <c r="AC22" s="1526">
        <v>20</v>
      </c>
      <c r="AD22" s="1526">
        <v>0</v>
      </c>
      <c r="AE22" s="1526">
        <v>20</v>
      </c>
      <c r="AF22" s="1527" t="s">
        <v>868</v>
      </c>
    </row>
    <row r="23" spans="1:32" ht="23.25" customHeight="1">
      <c r="A23" s="1525" t="s">
        <v>869</v>
      </c>
      <c r="B23" s="1526">
        <v>0</v>
      </c>
      <c r="C23" s="1526">
        <v>0</v>
      </c>
      <c r="D23" s="1526">
        <v>0</v>
      </c>
      <c r="E23" s="1526">
        <v>0</v>
      </c>
      <c r="F23" s="1526">
        <v>1</v>
      </c>
      <c r="G23" s="1526">
        <v>5</v>
      </c>
      <c r="H23" s="1526">
        <v>2</v>
      </c>
      <c r="I23" s="1526">
        <v>7</v>
      </c>
      <c r="J23" s="1526">
        <v>0</v>
      </c>
      <c r="K23" s="1526">
        <v>0</v>
      </c>
      <c r="L23" s="1526">
        <v>0</v>
      </c>
      <c r="M23" s="1526">
        <v>0</v>
      </c>
      <c r="N23" s="1526">
        <v>0</v>
      </c>
      <c r="O23" s="1526">
        <v>0</v>
      </c>
      <c r="P23" s="1526">
        <v>0</v>
      </c>
      <c r="Q23" s="1526">
        <v>0</v>
      </c>
      <c r="R23" s="1527" t="s">
        <v>870</v>
      </c>
      <c r="S23" s="1525" t="s">
        <v>869</v>
      </c>
      <c r="T23" s="1526">
        <v>0</v>
      </c>
      <c r="U23" s="1526">
        <v>0</v>
      </c>
      <c r="V23" s="1526">
        <v>0</v>
      </c>
      <c r="W23" s="1526">
        <v>0</v>
      </c>
      <c r="X23" s="1526">
        <v>0</v>
      </c>
      <c r="Y23" s="1526">
        <v>0</v>
      </c>
      <c r="Z23" s="1526">
        <v>0</v>
      </c>
      <c r="AA23" s="1526">
        <v>0</v>
      </c>
      <c r="AB23" s="1526">
        <v>1</v>
      </c>
      <c r="AC23" s="1526">
        <v>5</v>
      </c>
      <c r="AD23" s="1526">
        <v>2</v>
      </c>
      <c r="AE23" s="1526">
        <v>7</v>
      </c>
      <c r="AF23" s="1527" t="s">
        <v>870</v>
      </c>
    </row>
    <row r="24" spans="1:32" ht="20.25" customHeight="1">
      <c r="A24" s="1525" t="s">
        <v>871</v>
      </c>
      <c r="B24" s="1526">
        <v>4813.0000000000009</v>
      </c>
      <c r="C24" s="1526">
        <v>2513.0000000000005</v>
      </c>
      <c r="D24" s="1526">
        <v>2299.9999999999995</v>
      </c>
      <c r="E24" s="1526">
        <v>4813.0000000000009</v>
      </c>
      <c r="F24" s="1526">
        <v>730.00000000000011</v>
      </c>
      <c r="G24" s="1526">
        <v>349</v>
      </c>
      <c r="H24" s="1526">
        <v>381</v>
      </c>
      <c r="I24" s="1526">
        <v>730.00000000000011</v>
      </c>
      <c r="J24" s="1526">
        <v>130</v>
      </c>
      <c r="K24" s="1526">
        <v>47</v>
      </c>
      <c r="L24" s="1526">
        <v>83</v>
      </c>
      <c r="M24" s="1526">
        <v>130</v>
      </c>
      <c r="N24" s="1526">
        <v>0</v>
      </c>
      <c r="O24" s="1526">
        <v>0</v>
      </c>
      <c r="P24" s="1526">
        <v>0</v>
      </c>
      <c r="Q24" s="1526">
        <v>0</v>
      </c>
      <c r="R24" s="1527" t="s">
        <v>872</v>
      </c>
      <c r="S24" s="1525" t="s">
        <v>871</v>
      </c>
      <c r="T24" s="1526">
        <v>0</v>
      </c>
      <c r="U24" s="1526">
        <v>0</v>
      </c>
      <c r="V24" s="1526">
        <v>0</v>
      </c>
      <c r="W24" s="1526">
        <v>0</v>
      </c>
      <c r="X24" s="1526">
        <v>0</v>
      </c>
      <c r="Y24" s="1526">
        <v>0</v>
      </c>
      <c r="Z24" s="1526">
        <v>0</v>
      </c>
      <c r="AA24" s="1526">
        <v>0</v>
      </c>
      <c r="AB24" s="1526">
        <v>5673</v>
      </c>
      <c r="AC24" s="1526">
        <v>2909</v>
      </c>
      <c r="AD24" s="1526">
        <v>2764</v>
      </c>
      <c r="AE24" s="1526">
        <v>5673</v>
      </c>
      <c r="AF24" s="1527" t="s">
        <v>872</v>
      </c>
    </row>
    <row r="25" spans="1:32" ht="20.25" customHeight="1">
      <c r="A25" s="1525" t="s">
        <v>873</v>
      </c>
      <c r="B25" s="1526">
        <v>120</v>
      </c>
      <c r="C25" s="1526">
        <v>105</v>
      </c>
      <c r="D25" s="1526">
        <v>115</v>
      </c>
      <c r="E25" s="1526">
        <v>220</v>
      </c>
      <c r="F25" s="1526">
        <v>0</v>
      </c>
      <c r="G25" s="1526">
        <v>0</v>
      </c>
      <c r="H25" s="1526">
        <v>0</v>
      </c>
      <c r="I25" s="1526">
        <v>0</v>
      </c>
      <c r="J25" s="1526">
        <v>0</v>
      </c>
      <c r="K25" s="1526">
        <v>0</v>
      </c>
      <c r="L25" s="1526">
        <v>0</v>
      </c>
      <c r="M25" s="1526">
        <v>0</v>
      </c>
      <c r="N25" s="1526">
        <v>0</v>
      </c>
      <c r="O25" s="1526">
        <v>0</v>
      </c>
      <c r="P25" s="1526">
        <v>0</v>
      </c>
      <c r="Q25" s="1526">
        <v>0</v>
      </c>
      <c r="R25" s="1527" t="s">
        <v>874</v>
      </c>
      <c r="S25" s="1525" t="s">
        <v>873</v>
      </c>
      <c r="T25" s="1526">
        <v>0</v>
      </c>
      <c r="U25" s="1526">
        <v>0</v>
      </c>
      <c r="V25" s="1526">
        <v>0</v>
      </c>
      <c r="W25" s="1526">
        <v>0</v>
      </c>
      <c r="X25" s="1526">
        <v>0</v>
      </c>
      <c r="Y25" s="1526">
        <v>0</v>
      </c>
      <c r="Z25" s="1526">
        <v>0</v>
      </c>
      <c r="AA25" s="1526">
        <v>0</v>
      </c>
      <c r="AB25" s="1526">
        <v>120</v>
      </c>
      <c r="AC25" s="1526">
        <v>105</v>
      </c>
      <c r="AD25" s="1526">
        <v>115</v>
      </c>
      <c r="AE25" s="1526">
        <v>220</v>
      </c>
      <c r="AF25" s="1527" t="s">
        <v>874</v>
      </c>
    </row>
    <row r="26" spans="1:32" ht="30" customHeight="1" thickBot="1">
      <c r="A26" s="1528" t="s">
        <v>875</v>
      </c>
      <c r="B26" s="1529">
        <v>15</v>
      </c>
      <c r="C26" s="1529">
        <v>6.9999999999999991</v>
      </c>
      <c r="D26" s="1529">
        <v>8</v>
      </c>
      <c r="E26" s="1529">
        <v>15</v>
      </c>
      <c r="F26" s="1529">
        <v>0</v>
      </c>
      <c r="G26" s="1529">
        <v>0</v>
      </c>
      <c r="H26" s="1529">
        <v>0</v>
      </c>
      <c r="I26" s="1529">
        <v>0</v>
      </c>
      <c r="J26" s="1529">
        <v>450</v>
      </c>
      <c r="K26" s="1529">
        <v>375</v>
      </c>
      <c r="L26" s="1529">
        <v>75</v>
      </c>
      <c r="M26" s="1529">
        <v>450</v>
      </c>
      <c r="N26" s="1529">
        <v>75</v>
      </c>
      <c r="O26" s="1529">
        <v>70</v>
      </c>
      <c r="P26" s="1529">
        <v>5</v>
      </c>
      <c r="Q26" s="1529">
        <v>75</v>
      </c>
      <c r="R26" s="1527" t="s">
        <v>876</v>
      </c>
      <c r="S26" s="1528" t="s">
        <v>875</v>
      </c>
      <c r="T26" s="1529">
        <v>0</v>
      </c>
      <c r="U26" s="1529">
        <v>0</v>
      </c>
      <c r="V26" s="1529">
        <v>0</v>
      </c>
      <c r="W26" s="1529">
        <v>0</v>
      </c>
      <c r="X26" s="1529">
        <v>0</v>
      </c>
      <c r="Y26" s="1529">
        <v>0</v>
      </c>
      <c r="Z26" s="1529">
        <v>0</v>
      </c>
      <c r="AA26" s="1529">
        <v>0</v>
      </c>
      <c r="AB26" s="1529">
        <v>540</v>
      </c>
      <c r="AC26" s="1529">
        <v>452</v>
      </c>
      <c r="AD26" s="1529">
        <v>88</v>
      </c>
      <c r="AE26" s="1529">
        <v>540</v>
      </c>
      <c r="AF26" s="1527" t="s">
        <v>876</v>
      </c>
    </row>
    <row r="27" spans="1:32" ht="20.25" customHeight="1" thickBot="1">
      <c r="A27" s="1530" t="s">
        <v>77</v>
      </c>
      <c r="B27" s="1531">
        <v>5271.9999999999991</v>
      </c>
      <c r="C27" s="1531">
        <v>3099.9999999999995</v>
      </c>
      <c r="D27" s="1531">
        <v>2967.9999999999991</v>
      </c>
      <c r="E27" s="1531">
        <v>6068</v>
      </c>
      <c r="F27" s="1531">
        <v>873.00000000000023</v>
      </c>
      <c r="G27" s="1531">
        <v>532</v>
      </c>
      <c r="H27" s="1531">
        <v>383.99999999999989</v>
      </c>
      <c r="I27" s="1531">
        <v>915.99999999999966</v>
      </c>
      <c r="J27" s="1531">
        <v>693.99999999999966</v>
      </c>
      <c r="K27" s="1531">
        <v>700</v>
      </c>
      <c r="L27" s="1531">
        <v>422</v>
      </c>
      <c r="M27" s="1531">
        <v>1122.0000000000005</v>
      </c>
      <c r="N27" s="1531">
        <v>85.999999999999986</v>
      </c>
      <c r="O27" s="1531">
        <v>115.00000000000003</v>
      </c>
      <c r="P27" s="1531">
        <v>5.0000000000000009</v>
      </c>
      <c r="Q27" s="1531">
        <v>120.00000000000001</v>
      </c>
      <c r="R27" s="1532" t="s">
        <v>378</v>
      </c>
      <c r="S27" s="1530" t="s">
        <v>77</v>
      </c>
      <c r="T27" s="1531">
        <v>0</v>
      </c>
      <c r="U27" s="1531">
        <v>0</v>
      </c>
      <c r="V27" s="1531">
        <v>0</v>
      </c>
      <c r="W27" s="1531">
        <v>0</v>
      </c>
      <c r="X27" s="1531">
        <v>0</v>
      </c>
      <c r="Y27" s="1531">
        <v>0</v>
      </c>
      <c r="Z27" s="1531">
        <v>0</v>
      </c>
      <c r="AA27" s="1531">
        <v>0</v>
      </c>
      <c r="AB27" s="1531">
        <v>6925</v>
      </c>
      <c r="AC27" s="1531">
        <v>4447</v>
      </c>
      <c r="AD27" s="1531">
        <v>3779.0000000000014</v>
      </c>
      <c r="AE27" s="1531">
        <v>8225.9999999999982</v>
      </c>
      <c r="AF27" s="1532" t="s">
        <v>378</v>
      </c>
    </row>
    <row r="28" spans="1:32" ht="16.5" thickTop="1"/>
    <row r="29" spans="1:32">
      <c r="B29" s="1533"/>
    </row>
  </sheetData>
  <mergeCells count="24">
    <mergeCell ref="X6:AA6"/>
    <mergeCell ref="AB6:AE6"/>
    <mergeCell ref="S5:S8"/>
    <mergeCell ref="T5:W5"/>
    <mergeCell ref="X5:AA5"/>
    <mergeCell ref="AB5:AE5"/>
    <mergeCell ref="AF5:AF8"/>
    <mergeCell ref="B6:E6"/>
    <mergeCell ref="F6:I6"/>
    <mergeCell ref="J6:M6"/>
    <mergeCell ref="N6:Q6"/>
    <mergeCell ref="T6:W6"/>
    <mergeCell ref="A5:A8"/>
    <mergeCell ref="B5:E5"/>
    <mergeCell ref="F5:I5"/>
    <mergeCell ref="J5:M5"/>
    <mergeCell ref="N5:Q5"/>
    <mergeCell ref="R5:R8"/>
    <mergeCell ref="A2:R2"/>
    <mergeCell ref="A3:R3"/>
    <mergeCell ref="A4:B4"/>
    <mergeCell ref="Q4:R4"/>
    <mergeCell ref="S4:T4"/>
    <mergeCell ref="AE4:AF4"/>
  </mergeCells>
  <printOptions horizontalCentered="1"/>
  <pageMargins left="0.7" right="0.7" top="0.75" bottom="0.75" header="0.3" footer="0.3"/>
  <pageSetup paperSize="9" scale="8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rightToLeft="1" view="pageBreakPreview" topLeftCell="A40" zoomScale="80" zoomScaleNormal="100" zoomScaleSheetLayoutView="80" workbookViewId="0">
      <selection activeCell="K35" sqref="K35"/>
    </sheetView>
  </sheetViews>
  <sheetFormatPr defaultRowHeight="15"/>
  <cols>
    <col min="1" max="1" width="16.5703125" bestFit="1" customWidth="1"/>
    <col min="2" max="2" width="6.85546875" customWidth="1"/>
    <col min="3" max="3" width="9.7109375" customWidth="1"/>
    <col min="4" max="4" width="8.28515625" customWidth="1"/>
    <col min="5" max="5" width="10.28515625" customWidth="1"/>
    <col min="6" max="6" width="10.5703125" customWidth="1"/>
    <col min="7" max="7" width="9.28515625" customWidth="1"/>
    <col min="8" max="8" width="8" customWidth="1"/>
    <col min="9" max="9" width="9.5703125" customWidth="1"/>
    <col min="10" max="10" width="8" customWidth="1"/>
    <col min="11" max="11" width="9.140625" bestFit="1" customWidth="1"/>
    <col min="12" max="12" width="9.140625" customWidth="1"/>
    <col min="13" max="13" width="9.7109375" customWidth="1"/>
    <col min="14" max="14" width="7.5703125" customWidth="1"/>
    <col min="15" max="15" width="10.140625" customWidth="1"/>
    <col min="16" max="16" width="7.28515625" customWidth="1"/>
    <col min="17" max="17" width="19.140625" customWidth="1"/>
  </cols>
  <sheetData>
    <row r="1" spans="1:19" ht="32.25" customHeight="1">
      <c r="A1" s="336" t="s">
        <v>116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9" ht="47.25" customHeight="1">
      <c r="A2" s="284" t="s">
        <v>226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83"/>
      <c r="R2" s="83"/>
      <c r="S2" s="83"/>
    </row>
    <row r="3" spans="1:19" s="11" customFormat="1" ht="16.5" thickBot="1">
      <c r="A3" s="207" t="s">
        <v>244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83" t="s">
        <v>245</v>
      </c>
      <c r="Q3" s="283"/>
    </row>
    <row r="4" spans="1:19" ht="22.5" customHeight="1" thickTop="1">
      <c r="A4" s="338" t="s">
        <v>68</v>
      </c>
      <c r="B4" s="333" t="s">
        <v>61</v>
      </c>
      <c r="C4" s="333"/>
      <c r="D4" s="333" t="s">
        <v>62</v>
      </c>
      <c r="E4" s="333"/>
      <c r="F4" s="333" t="s">
        <v>63</v>
      </c>
      <c r="G4" s="333"/>
      <c r="H4" s="333" t="s">
        <v>64</v>
      </c>
      <c r="I4" s="333"/>
      <c r="J4" s="333" t="s">
        <v>65</v>
      </c>
      <c r="K4" s="333"/>
      <c r="L4" s="333" t="s">
        <v>66</v>
      </c>
      <c r="M4" s="333"/>
      <c r="N4" s="333" t="s">
        <v>77</v>
      </c>
      <c r="O4" s="333"/>
      <c r="P4" s="333"/>
      <c r="Q4" s="332" t="s">
        <v>123</v>
      </c>
    </row>
    <row r="5" spans="1:19" ht="22.5" customHeight="1">
      <c r="A5" s="339"/>
      <c r="B5" s="277" t="s">
        <v>126</v>
      </c>
      <c r="C5" s="277"/>
      <c r="D5" s="285" t="s">
        <v>127</v>
      </c>
      <c r="E5" s="285"/>
      <c r="F5" s="285" t="s">
        <v>128</v>
      </c>
      <c r="G5" s="285"/>
      <c r="H5" s="285" t="s">
        <v>129</v>
      </c>
      <c r="I5" s="285"/>
      <c r="J5" s="285" t="s">
        <v>130</v>
      </c>
      <c r="K5" s="285"/>
      <c r="L5" s="285" t="s">
        <v>131</v>
      </c>
      <c r="M5" s="285"/>
      <c r="N5" s="331" t="s">
        <v>125</v>
      </c>
      <c r="O5" s="331"/>
      <c r="P5" s="331"/>
      <c r="Q5" s="287"/>
    </row>
    <row r="6" spans="1:19" ht="22.5" customHeight="1">
      <c r="A6" s="339"/>
      <c r="B6" s="101" t="s">
        <v>40</v>
      </c>
      <c r="C6" s="101" t="s">
        <v>41</v>
      </c>
      <c r="D6" s="101" t="s">
        <v>40</v>
      </c>
      <c r="E6" s="101" t="s">
        <v>41</v>
      </c>
      <c r="F6" s="101" t="s">
        <v>40</v>
      </c>
      <c r="G6" s="101" t="s">
        <v>41</v>
      </c>
      <c r="H6" s="101" t="s">
        <v>40</v>
      </c>
      <c r="I6" s="101" t="s">
        <v>41</v>
      </c>
      <c r="J6" s="101" t="s">
        <v>40</v>
      </c>
      <c r="K6" s="101" t="s">
        <v>41</v>
      </c>
      <c r="L6" s="101" t="s">
        <v>40</v>
      </c>
      <c r="M6" s="101" t="s">
        <v>41</v>
      </c>
      <c r="N6" s="101" t="s">
        <v>40</v>
      </c>
      <c r="O6" s="101" t="s">
        <v>41</v>
      </c>
      <c r="P6" s="101" t="s">
        <v>67</v>
      </c>
      <c r="Q6" s="287"/>
    </row>
    <row r="7" spans="1:19" ht="22.5" customHeight="1" thickBot="1">
      <c r="A7" s="340"/>
      <c r="B7" s="31" t="s">
        <v>133</v>
      </c>
      <c r="C7" s="31" t="s">
        <v>134</v>
      </c>
      <c r="D7" s="31" t="s">
        <v>133</v>
      </c>
      <c r="E7" s="31" t="s">
        <v>134</v>
      </c>
      <c r="F7" s="31" t="s">
        <v>133</v>
      </c>
      <c r="G7" s="31" t="s">
        <v>134</v>
      </c>
      <c r="H7" s="31" t="s">
        <v>133</v>
      </c>
      <c r="I7" s="31" t="s">
        <v>134</v>
      </c>
      <c r="J7" s="31" t="s">
        <v>133</v>
      </c>
      <c r="K7" s="31" t="s">
        <v>134</v>
      </c>
      <c r="L7" s="31" t="s">
        <v>133</v>
      </c>
      <c r="M7" s="31" t="s">
        <v>134</v>
      </c>
      <c r="N7" s="31" t="s">
        <v>133</v>
      </c>
      <c r="O7" s="31" t="s">
        <v>134</v>
      </c>
      <c r="P7" s="32" t="s">
        <v>125</v>
      </c>
      <c r="Q7" s="288"/>
      <c r="R7" s="84"/>
    </row>
    <row r="8" spans="1:19" ht="34.5" customHeight="1">
      <c r="A8" s="101" t="s">
        <v>84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f>SUM(B8,D8,F8,H8,J8,L8)</f>
        <v>0</v>
      </c>
      <c r="O8" s="88">
        <f>SUM(C8,E8,G8,I8,K8,M8)</f>
        <v>0</v>
      </c>
      <c r="P8" s="88">
        <f>SUM(N8:O8)</f>
        <v>0</v>
      </c>
      <c r="Q8" s="107" t="s">
        <v>154</v>
      </c>
      <c r="R8" s="87"/>
    </row>
    <row r="9" spans="1:19" ht="34.5" customHeight="1">
      <c r="A9" s="89" t="s">
        <v>37</v>
      </c>
      <c r="B9" s="90">
        <v>0</v>
      </c>
      <c r="C9" s="90">
        <v>0</v>
      </c>
      <c r="D9" s="90">
        <v>1</v>
      </c>
      <c r="E9" s="90">
        <v>1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f t="shared" ref="N9:N12" si="0">SUM(B9,D9,F9,H9,J9,L9)</f>
        <v>1</v>
      </c>
      <c r="O9" s="90">
        <f t="shared" ref="O9:O12" si="1">SUM(C9,E9,G9,I9,K9,M9)</f>
        <v>1</v>
      </c>
      <c r="P9" s="90">
        <f t="shared" ref="P9:P12" si="2">SUM(N9:O9)</f>
        <v>2</v>
      </c>
      <c r="Q9" s="108" t="s">
        <v>153</v>
      </c>
      <c r="R9" s="86"/>
    </row>
    <row r="10" spans="1:19" ht="34.5" customHeight="1">
      <c r="A10" s="89" t="s">
        <v>38</v>
      </c>
      <c r="B10" s="90">
        <v>3</v>
      </c>
      <c r="C10" s="90">
        <v>5</v>
      </c>
      <c r="D10" s="90">
        <v>1</v>
      </c>
      <c r="E10" s="90">
        <v>1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f t="shared" si="0"/>
        <v>4</v>
      </c>
      <c r="O10" s="90">
        <f t="shared" si="1"/>
        <v>6</v>
      </c>
      <c r="P10" s="90">
        <f t="shared" si="2"/>
        <v>10</v>
      </c>
      <c r="Q10" s="109" t="s">
        <v>155</v>
      </c>
      <c r="R10" s="86"/>
    </row>
    <row r="11" spans="1:19" ht="34.5" customHeight="1" thickBot="1">
      <c r="A11" s="91" t="s">
        <v>39</v>
      </c>
      <c r="B11" s="92">
        <v>2</v>
      </c>
      <c r="C11" s="92">
        <v>1</v>
      </c>
      <c r="D11" s="92">
        <v>1</v>
      </c>
      <c r="E11" s="92">
        <v>1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88">
        <f t="shared" si="0"/>
        <v>3</v>
      </c>
      <c r="O11" s="88">
        <f t="shared" si="1"/>
        <v>2</v>
      </c>
      <c r="P11" s="88">
        <f t="shared" si="2"/>
        <v>5</v>
      </c>
      <c r="Q11" s="108" t="s">
        <v>152</v>
      </c>
      <c r="R11" s="86"/>
    </row>
    <row r="12" spans="1:19" ht="36" customHeight="1" thickBot="1">
      <c r="A12" s="93" t="s">
        <v>42</v>
      </c>
      <c r="B12" s="94">
        <f>SUM(B8:B11)</f>
        <v>5</v>
      </c>
      <c r="C12" s="94">
        <f t="shared" ref="C12:M12" si="3">SUM(C8:C11)</f>
        <v>6</v>
      </c>
      <c r="D12" s="94">
        <f>SUM(D8:D11)</f>
        <v>3</v>
      </c>
      <c r="E12" s="94">
        <f>SUM(E8:E11)</f>
        <v>3</v>
      </c>
      <c r="F12" s="94">
        <f t="shared" si="3"/>
        <v>0</v>
      </c>
      <c r="G12" s="94">
        <f t="shared" si="3"/>
        <v>0</v>
      </c>
      <c r="H12" s="94">
        <f t="shared" si="3"/>
        <v>0</v>
      </c>
      <c r="I12" s="94">
        <f t="shared" si="3"/>
        <v>0</v>
      </c>
      <c r="J12" s="94">
        <f t="shared" si="3"/>
        <v>0</v>
      </c>
      <c r="K12" s="94">
        <f t="shared" si="3"/>
        <v>0</v>
      </c>
      <c r="L12" s="94">
        <f t="shared" si="3"/>
        <v>0</v>
      </c>
      <c r="M12" s="94">
        <f t="shared" si="3"/>
        <v>0</v>
      </c>
      <c r="N12" s="94">
        <f t="shared" si="0"/>
        <v>8</v>
      </c>
      <c r="O12" s="94">
        <f t="shared" si="1"/>
        <v>9</v>
      </c>
      <c r="P12" s="94">
        <f t="shared" si="2"/>
        <v>17</v>
      </c>
      <c r="Q12" s="125" t="s">
        <v>125</v>
      </c>
      <c r="R12" s="86"/>
    </row>
    <row r="13" spans="1:19" ht="36" customHeight="1" thickTop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110"/>
    </row>
    <row r="14" spans="1:19" ht="36" customHeight="1">
      <c r="N14" s="98"/>
      <c r="Q14" s="22"/>
    </row>
    <row r="15" spans="1:19" ht="36" customHeight="1">
      <c r="Q15" s="111"/>
    </row>
    <row r="16" spans="1:19" ht="36" customHeight="1">
      <c r="Q16" s="22"/>
    </row>
    <row r="17" spans="1:22" ht="36" customHeight="1">
      <c r="Q17" s="22"/>
    </row>
    <row r="18" spans="1:22" ht="36" customHeight="1"/>
    <row r="19" spans="1:22" ht="36" customHeight="1"/>
    <row r="20" spans="1:22" ht="36" customHeight="1"/>
    <row r="21" spans="1:22" s="40" customFormat="1" ht="21" customHeight="1">
      <c r="A21" s="337" t="s">
        <v>117</v>
      </c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</row>
    <row r="22" spans="1:22" s="40" customFormat="1" ht="47.25" customHeight="1">
      <c r="A22" s="284" t="s">
        <v>227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83"/>
      <c r="S22" s="83"/>
      <c r="T22" s="83"/>
      <c r="U22" s="83"/>
      <c r="V22" s="83"/>
    </row>
    <row r="23" spans="1:22" s="204" customFormat="1" ht="30" customHeight="1" thickBot="1">
      <c r="A23" s="209" t="s">
        <v>246</v>
      </c>
      <c r="P23" s="283" t="s">
        <v>247</v>
      </c>
      <c r="Q23" s="283"/>
    </row>
    <row r="24" spans="1:22" ht="36" customHeight="1" thickTop="1">
      <c r="A24" s="341" t="s">
        <v>68</v>
      </c>
      <c r="B24" s="333" t="s">
        <v>61</v>
      </c>
      <c r="C24" s="333"/>
      <c r="D24" s="333" t="s">
        <v>62</v>
      </c>
      <c r="E24" s="333"/>
      <c r="F24" s="333" t="s">
        <v>63</v>
      </c>
      <c r="G24" s="333"/>
      <c r="H24" s="333" t="s">
        <v>64</v>
      </c>
      <c r="I24" s="333"/>
      <c r="J24" s="333" t="s">
        <v>65</v>
      </c>
      <c r="K24" s="333"/>
      <c r="L24" s="333" t="s">
        <v>66</v>
      </c>
      <c r="M24" s="333"/>
      <c r="N24" s="333" t="s">
        <v>77</v>
      </c>
      <c r="O24" s="333"/>
      <c r="P24" s="333"/>
      <c r="Q24" s="332" t="s">
        <v>123</v>
      </c>
    </row>
    <row r="25" spans="1:22" ht="36" customHeight="1">
      <c r="A25" s="314"/>
      <c r="B25" s="277" t="s">
        <v>126</v>
      </c>
      <c r="C25" s="277"/>
      <c r="D25" s="285" t="s">
        <v>127</v>
      </c>
      <c r="E25" s="285"/>
      <c r="F25" s="285" t="s">
        <v>128</v>
      </c>
      <c r="G25" s="285"/>
      <c r="H25" s="285" t="s">
        <v>129</v>
      </c>
      <c r="I25" s="285"/>
      <c r="J25" s="285" t="s">
        <v>130</v>
      </c>
      <c r="K25" s="285"/>
      <c r="L25" s="285" t="s">
        <v>131</v>
      </c>
      <c r="M25" s="285"/>
      <c r="N25" s="331" t="s">
        <v>125</v>
      </c>
      <c r="O25" s="331"/>
      <c r="P25" s="331"/>
      <c r="Q25" s="287"/>
    </row>
    <row r="26" spans="1:22" ht="36" customHeight="1">
      <c r="A26" s="314"/>
      <c r="B26" s="101" t="s">
        <v>40</v>
      </c>
      <c r="C26" s="101" t="s">
        <v>41</v>
      </c>
      <c r="D26" s="101" t="s">
        <v>40</v>
      </c>
      <c r="E26" s="101" t="s">
        <v>41</v>
      </c>
      <c r="F26" s="101" t="s">
        <v>40</v>
      </c>
      <c r="G26" s="101" t="s">
        <v>41</v>
      </c>
      <c r="H26" s="101" t="s">
        <v>40</v>
      </c>
      <c r="I26" s="101" t="s">
        <v>41</v>
      </c>
      <c r="J26" s="101" t="s">
        <v>40</v>
      </c>
      <c r="K26" s="101" t="s">
        <v>41</v>
      </c>
      <c r="L26" s="101" t="s">
        <v>40</v>
      </c>
      <c r="M26" s="101" t="s">
        <v>41</v>
      </c>
      <c r="N26" s="101" t="s">
        <v>40</v>
      </c>
      <c r="O26" s="101" t="s">
        <v>41</v>
      </c>
      <c r="P26" s="101" t="s">
        <v>67</v>
      </c>
      <c r="Q26" s="287"/>
    </row>
    <row r="27" spans="1:22" ht="36" customHeight="1" thickBot="1">
      <c r="A27" s="282"/>
      <c r="B27" s="31" t="s">
        <v>133</v>
      </c>
      <c r="C27" s="31" t="s">
        <v>134</v>
      </c>
      <c r="D27" s="31" t="s">
        <v>133</v>
      </c>
      <c r="E27" s="31" t="s">
        <v>134</v>
      </c>
      <c r="F27" s="31" t="s">
        <v>133</v>
      </c>
      <c r="G27" s="31" t="s">
        <v>134</v>
      </c>
      <c r="H27" s="31" t="s">
        <v>133</v>
      </c>
      <c r="I27" s="31" t="s">
        <v>134</v>
      </c>
      <c r="J27" s="31" t="s">
        <v>133</v>
      </c>
      <c r="K27" s="31" t="s">
        <v>134</v>
      </c>
      <c r="L27" s="31" t="s">
        <v>133</v>
      </c>
      <c r="M27" s="31" t="s">
        <v>134</v>
      </c>
      <c r="N27" s="31" t="s">
        <v>133</v>
      </c>
      <c r="O27" s="31" t="s">
        <v>134</v>
      </c>
      <c r="P27" s="32" t="s">
        <v>125</v>
      </c>
      <c r="Q27" s="288"/>
    </row>
    <row r="28" spans="1:22" ht="36" customHeight="1">
      <c r="A28" s="128" t="s">
        <v>37</v>
      </c>
      <c r="B28" s="126">
        <v>0</v>
      </c>
      <c r="C28" s="126">
        <v>0</v>
      </c>
      <c r="D28" s="126">
        <v>0</v>
      </c>
      <c r="E28" s="126">
        <v>0</v>
      </c>
      <c r="F28" s="126">
        <v>3</v>
      </c>
      <c r="G28" s="126">
        <v>3</v>
      </c>
      <c r="H28" s="126">
        <v>0</v>
      </c>
      <c r="I28" s="126">
        <v>0</v>
      </c>
      <c r="J28" s="126">
        <v>2</v>
      </c>
      <c r="K28" s="126">
        <v>1</v>
      </c>
      <c r="L28" s="126">
        <v>4</v>
      </c>
      <c r="M28" s="126">
        <v>1</v>
      </c>
      <c r="N28" s="115">
        <f>SUM(B28,D28,F28,H28,J28,L28)</f>
        <v>9</v>
      </c>
      <c r="O28" s="115">
        <f>SUM(C28,E28,G28,I28,K28,M28)</f>
        <v>5</v>
      </c>
      <c r="P28" s="115">
        <f>SUM(N28:O28)</f>
        <v>14</v>
      </c>
      <c r="Q28" s="132" t="s">
        <v>153</v>
      </c>
      <c r="R28" s="86"/>
      <c r="S28" s="86"/>
    </row>
    <row r="29" spans="1:22" ht="36" customHeight="1">
      <c r="A29" s="129" t="s">
        <v>38</v>
      </c>
      <c r="B29" s="117">
        <v>4</v>
      </c>
      <c r="C29" s="117">
        <v>3</v>
      </c>
      <c r="D29" s="117">
        <v>2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f t="shared" ref="N29:N31" si="4">SUM(B29,D29,F29,H29,J29,L29)</f>
        <v>6</v>
      </c>
      <c r="O29" s="117">
        <f t="shared" ref="O29:O31" si="5">SUM(C29,E29,G29,I29,K29,M29)</f>
        <v>3</v>
      </c>
      <c r="P29" s="117">
        <f t="shared" ref="P29:P31" si="6">SUM(N29:O29)</f>
        <v>9</v>
      </c>
      <c r="Q29" s="133" t="s">
        <v>155</v>
      </c>
      <c r="R29" s="86"/>
      <c r="S29" s="86"/>
    </row>
    <row r="30" spans="1:22" ht="36" customHeight="1" thickBot="1">
      <c r="A30" s="130" t="s">
        <v>39</v>
      </c>
      <c r="B30" s="127">
        <v>7</v>
      </c>
      <c r="C30" s="127">
        <v>1</v>
      </c>
      <c r="D30" s="127">
        <v>3</v>
      </c>
      <c r="E30" s="127">
        <v>1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f t="shared" si="4"/>
        <v>10</v>
      </c>
      <c r="O30" s="127">
        <f t="shared" si="5"/>
        <v>2</v>
      </c>
      <c r="P30" s="127">
        <f t="shared" si="6"/>
        <v>12</v>
      </c>
      <c r="Q30" s="132" t="s">
        <v>152</v>
      </c>
      <c r="R30" s="86"/>
      <c r="S30" s="86"/>
    </row>
    <row r="31" spans="1:22" ht="37.5" customHeight="1" thickBot="1">
      <c r="A31" s="131" t="s">
        <v>42</v>
      </c>
      <c r="B31" s="123">
        <f>SUM(B28:B30)</f>
        <v>11</v>
      </c>
      <c r="C31" s="123">
        <f t="shared" ref="C31:M31" si="7">SUM(C28:C30)</f>
        <v>4</v>
      </c>
      <c r="D31" s="123">
        <f t="shared" si="7"/>
        <v>5</v>
      </c>
      <c r="E31" s="123">
        <f t="shared" si="7"/>
        <v>1</v>
      </c>
      <c r="F31" s="123">
        <f t="shared" si="7"/>
        <v>3</v>
      </c>
      <c r="G31" s="123">
        <f t="shared" si="7"/>
        <v>3</v>
      </c>
      <c r="H31" s="123">
        <f t="shared" si="7"/>
        <v>0</v>
      </c>
      <c r="I31" s="123">
        <f t="shared" si="7"/>
        <v>0</v>
      </c>
      <c r="J31" s="123">
        <f t="shared" si="7"/>
        <v>2</v>
      </c>
      <c r="K31" s="123">
        <f t="shared" si="7"/>
        <v>1</v>
      </c>
      <c r="L31" s="123">
        <f t="shared" si="7"/>
        <v>4</v>
      </c>
      <c r="M31" s="123">
        <f t="shared" si="7"/>
        <v>1</v>
      </c>
      <c r="N31" s="123">
        <f t="shared" si="4"/>
        <v>25</v>
      </c>
      <c r="O31" s="123">
        <f t="shared" si="5"/>
        <v>10</v>
      </c>
      <c r="P31" s="123">
        <f t="shared" si="6"/>
        <v>35</v>
      </c>
      <c r="Q31" s="125" t="s">
        <v>125</v>
      </c>
      <c r="R31" s="86"/>
      <c r="S31" s="86"/>
    </row>
    <row r="32" spans="1:22" ht="22.5" customHeight="1" thickTop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2"/>
      <c r="R32" s="86"/>
      <c r="S32" s="86"/>
    </row>
    <row r="33" spans="1:19" ht="22.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86"/>
      <c r="R33" s="86"/>
      <c r="S33" s="86"/>
    </row>
    <row r="34" spans="1:19" ht="22.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86"/>
      <c r="R34" s="86"/>
      <c r="S34" s="86"/>
    </row>
    <row r="35" spans="1:19" ht="22.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9" ht="22.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9" ht="22.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9" ht="22.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9" ht="22.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9" ht="22.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9" ht="32.25" customHeight="1">
      <c r="A41" s="337" t="s">
        <v>118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</row>
    <row r="42" spans="1:19" ht="32.25" customHeight="1">
      <c r="A42" s="284" t="s">
        <v>228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83"/>
    </row>
    <row r="43" spans="1:19" s="12" customFormat="1" ht="21" customHeight="1" thickBot="1">
      <c r="A43" s="209" t="s">
        <v>248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83" t="s">
        <v>249</v>
      </c>
      <c r="Q43" s="283"/>
    </row>
    <row r="44" spans="1:19" ht="23.25" customHeight="1" thickTop="1">
      <c r="A44" s="274" t="s">
        <v>68</v>
      </c>
      <c r="B44" s="334" t="s">
        <v>61</v>
      </c>
      <c r="C44" s="334"/>
      <c r="D44" s="334" t="s">
        <v>62</v>
      </c>
      <c r="E44" s="334"/>
      <c r="F44" s="334" t="s">
        <v>63</v>
      </c>
      <c r="G44" s="334"/>
      <c r="H44" s="334" t="s">
        <v>64</v>
      </c>
      <c r="I44" s="334"/>
      <c r="J44" s="334" t="s">
        <v>65</v>
      </c>
      <c r="K44" s="334"/>
      <c r="L44" s="334" t="s">
        <v>66</v>
      </c>
      <c r="M44" s="334"/>
      <c r="N44" s="334" t="s">
        <v>77</v>
      </c>
      <c r="O44" s="334"/>
      <c r="P44" s="334"/>
      <c r="Q44" s="332" t="s">
        <v>123</v>
      </c>
    </row>
    <row r="45" spans="1:19" ht="23.25" customHeight="1">
      <c r="A45" s="335"/>
      <c r="B45" s="277" t="s">
        <v>126</v>
      </c>
      <c r="C45" s="277"/>
      <c r="D45" s="285" t="s">
        <v>127</v>
      </c>
      <c r="E45" s="285"/>
      <c r="F45" s="285" t="s">
        <v>128</v>
      </c>
      <c r="G45" s="285"/>
      <c r="H45" s="285" t="s">
        <v>129</v>
      </c>
      <c r="I45" s="285"/>
      <c r="J45" s="285" t="s">
        <v>130</v>
      </c>
      <c r="K45" s="285"/>
      <c r="L45" s="285" t="s">
        <v>131</v>
      </c>
      <c r="M45" s="285"/>
      <c r="N45" s="331" t="s">
        <v>125</v>
      </c>
      <c r="O45" s="331"/>
      <c r="P45" s="331"/>
      <c r="Q45" s="287"/>
    </row>
    <row r="46" spans="1:19" ht="23.25" customHeight="1">
      <c r="A46" s="335"/>
      <c r="B46" s="100" t="s">
        <v>40</v>
      </c>
      <c r="C46" s="100" t="s">
        <v>41</v>
      </c>
      <c r="D46" s="100" t="s">
        <v>40</v>
      </c>
      <c r="E46" s="100" t="s">
        <v>41</v>
      </c>
      <c r="F46" s="100" t="s">
        <v>40</v>
      </c>
      <c r="G46" s="100" t="s">
        <v>41</v>
      </c>
      <c r="H46" s="100" t="s">
        <v>40</v>
      </c>
      <c r="I46" s="100" t="s">
        <v>41</v>
      </c>
      <c r="J46" s="100" t="s">
        <v>40</v>
      </c>
      <c r="K46" s="100" t="s">
        <v>41</v>
      </c>
      <c r="L46" s="100" t="s">
        <v>40</v>
      </c>
      <c r="M46" s="100" t="s">
        <v>41</v>
      </c>
      <c r="N46" s="100" t="s">
        <v>40</v>
      </c>
      <c r="O46" s="100" t="s">
        <v>41</v>
      </c>
      <c r="P46" s="100" t="s">
        <v>42</v>
      </c>
      <c r="Q46" s="287"/>
    </row>
    <row r="47" spans="1:19" s="97" customFormat="1" ht="23.25" customHeight="1" thickBot="1">
      <c r="A47" s="275"/>
      <c r="B47" s="31" t="s">
        <v>133</v>
      </c>
      <c r="C47" s="31" t="s">
        <v>134</v>
      </c>
      <c r="D47" s="31" t="s">
        <v>133</v>
      </c>
      <c r="E47" s="31" t="s">
        <v>134</v>
      </c>
      <c r="F47" s="31" t="s">
        <v>133</v>
      </c>
      <c r="G47" s="31" t="s">
        <v>134</v>
      </c>
      <c r="H47" s="31" t="s">
        <v>133</v>
      </c>
      <c r="I47" s="31" t="s">
        <v>134</v>
      </c>
      <c r="J47" s="31" t="s">
        <v>133</v>
      </c>
      <c r="K47" s="31" t="s">
        <v>134</v>
      </c>
      <c r="L47" s="31" t="s">
        <v>133</v>
      </c>
      <c r="M47" s="31" t="s">
        <v>134</v>
      </c>
      <c r="N47" s="31" t="s">
        <v>133</v>
      </c>
      <c r="O47" s="31" t="s">
        <v>134</v>
      </c>
      <c r="P47" s="32" t="s">
        <v>125</v>
      </c>
      <c r="Q47" s="288"/>
      <c r="R47" s="95"/>
    </row>
    <row r="48" spans="1:19" ht="37.5" customHeight="1">
      <c r="A48" s="184" t="s">
        <v>84</v>
      </c>
      <c r="B48" s="115">
        <v>16</v>
      </c>
      <c r="C48" s="115">
        <v>3</v>
      </c>
      <c r="D48" s="115">
        <v>28</v>
      </c>
      <c r="E48" s="99">
        <v>3</v>
      </c>
      <c r="F48" s="99">
        <v>0</v>
      </c>
      <c r="G48" s="115">
        <v>0</v>
      </c>
      <c r="H48" s="99">
        <v>0</v>
      </c>
      <c r="I48" s="115">
        <v>0</v>
      </c>
      <c r="J48" s="99">
        <v>0</v>
      </c>
      <c r="K48" s="115">
        <v>0</v>
      </c>
      <c r="L48" s="116">
        <v>0</v>
      </c>
      <c r="M48" s="116">
        <v>0</v>
      </c>
      <c r="N48" s="116">
        <f>SUM(B48,D48,F48,H48,J48,L48)</f>
        <v>44</v>
      </c>
      <c r="O48" s="116">
        <f>SUM(C48,E48,G48,I48,K48,M48)</f>
        <v>6</v>
      </c>
      <c r="P48" s="116">
        <f>SUM(N48:O48)</f>
        <v>50</v>
      </c>
      <c r="Q48" s="112" t="s">
        <v>154</v>
      </c>
      <c r="R48" s="39"/>
    </row>
    <row r="49" spans="1:18" ht="37.5" customHeight="1">
      <c r="A49" s="221" t="s">
        <v>37</v>
      </c>
      <c r="B49" s="117">
        <v>81</v>
      </c>
      <c r="C49" s="117">
        <v>51</v>
      </c>
      <c r="D49" s="117">
        <v>76</v>
      </c>
      <c r="E49" s="118">
        <v>46</v>
      </c>
      <c r="F49" s="118">
        <v>106</v>
      </c>
      <c r="G49" s="117">
        <v>56</v>
      </c>
      <c r="H49" s="118">
        <v>23</v>
      </c>
      <c r="I49" s="117">
        <v>45</v>
      </c>
      <c r="J49" s="118">
        <v>28</v>
      </c>
      <c r="K49" s="117">
        <v>32</v>
      </c>
      <c r="L49" s="119">
        <v>28</v>
      </c>
      <c r="M49" s="119">
        <v>26</v>
      </c>
      <c r="N49" s="119">
        <f t="shared" ref="N49:N52" si="8">SUM(B49,D49,F49,H49,J49,L49)</f>
        <v>342</v>
      </c>
      <c r="O49" s="119">
        <f t="shared" ref="O49:O52" si="9">SUM(C49,E49,G49,I49,K49,M49)</f>
        <v>256</v>
      </c>
      <c r="P49" s="119">
        <f t="shared" ref="P49:P52" si="10">SUM(N49:O49)</f>
        <v>598</v>
      </c>
      <c r="Q49" s="113" t="s">
        <v>153</v>
      </c>
      <c r="R49" s="39"/>
    </row>
    <row r="50" spans="1:18" ht="37.5" customHeight="1">
      <c r="A50" s="221" t="s">
        <v>38</v>
      </c>
      <c r="B50" s="117">
        <v>231.99999999999997</v>
      </c>
      <c r="C50" s="117">
        <v>273</v>
      </c>
      <c r="D50" s="117">
        <v>193</v>
      </c>
      <c r="E50" s="118">
        <v>295</v>
      </c>
      <c r="F50" s="118">
        <v>0</v>
      </c>
      <c r="G50" s="117">
        <v>0</v>
      </c>
      <c r="H50" s="118">
        <v>0</v>
      </c>
      <c r="I50" s="117">
        <v>0</v>
      </c>
      <c r="J50" s="118">
        <v>0</v>
      </c>
      <c r="K50" s="117">
        <v>0</v>
      </c>
      <c r="L50" s="119">
        <v>0</v>
      </c>
      <c r="M50" s="119">
        <v>0</v>
      </c>
      <c r="N50" s="119">
        <f t="shared" si="8"/>
        <v>425</v>
      </c>
      <c r="O50" s="119">
        <f t="shared" si="9"/>
        <v>568</v>
      </c>
      <c r="P50" s="119">
        <f t="shared" si="10"/>
        <v>993</v>
      </c>
      <c r="Q50" s="114" t="s">
        <v>155</v>
      </c>
      <c r="R50" s="39"/>
    </row>
    <row r="51" spans="1:18" ht="37.5" customHeight="1" thickBot="1">
      <c r="A51" s="185" t="s">
        <v>39</v>
      </c>
      <c r="B51" s="120">
        <v>1229</v>
      </c>
      <c r="C51" s="120">
        <v>72</v>
      </c>
      <c r="D51" s="120">
        <v>1295</v>
      </c>
      <c r="E51" s="121">
        <v>98</v>
      </c>
      <c r="F51" s="121">
        <v>0</v>
      </c>
      <c r="G51" s="120">
        <v>0</v>
      </c>
      <c r="H51" s="121">
        <v>0</v>
      </c>
      <c r="I51" s="120">
        <v>0</v>
      </c>
      <c r="J51" s="121">
        <v>0</v>
      </c>
      <c r="K51" s="120">
        <v>0</v>
      </c>
      <c r="L51" s="122">
        <v>0</v>
      </c>
      <c r="M51" s="122">
        <v>0</v>
      </c>
      <c r="N51" s="116">
        <f t="shared" si="8"/>
        <v>2524</v>
      </c>
      <c r="O51" s="116">
        <f t="shared" si="9"/>
        <v>170</v>
      </c>
      <c r="P51" s="116">
        <f t="shared" si="10"/>
        <v>2694</v>
      </c>
      <c r="Q51" s="113" t="s">
        <v>152</v>
      </c>
      <c r="R51" s="39"/>
    </row>
    <row r="52" spans="1:18" ht="37.5" customHeight="1" thickBot="1">
      <c r="A52" s="131" t="s">
        <v>42</v>
      </c>
      <c r="B52" s="123">
        <f>SUM(B48:B51)</f>
        <v>1558</v>
      </c>
      <c r="C52" s="123">
        <f t="shared" ref="C52:M52" si="11">SUM(C48:C51)</f>
        <v>399</v>
      </c>
      <c r="D52" s="123">
        <f t="shared" si="11"/>
        <v>1592</v>
      </c>
      <c r="E52" s="123">
        <f t="shared" si="11"/>
        <v>442</v>
      </c>
      <c r="F52" s="123">
        <f t="shared" si="11"/>
        <v>106</v>
      </c>
      <c r="G52" s="123">
        <f t="shared" si="11"/>
        <v>56</v>
      </c>
      <c r="H52" s="123">
        <f t="shared" si="11"/>
        <v>23</v>
      </c>
      <c r="I52" s="123">
        <f t="shared" si="11"/>
        <v>45</v>
      </c>
      <c r="J52" s="123">
        <f t="shared" si="11"/>
        <v>28</v>
      </c>
      <c r="K52" s="123">
        <f t="shared" si="11"/>
        <v>32</v>
      </c>
      <c r="L52" s="123">
        <f t="shared" si="11"/>
        <v>28</v>
      </c>
      <c r="M52" s="123">
        <f t="shared" si="11"/>
        <v>26</v>
      </c>
      <c r="N52" s="124">
        <f t="shared" si="8"/>
        <v>3335</v>
      </c>
      <c r="O52" s="124">
        <f t="shared" si="9"/>
        <v>1000</v>
      </c>
      <c r="P52" s="124">
        <f t="shared" si="10"/>
        <v>4335</v>
      </c>
      <c r="Q52" s="125" t="s">
        <v>125</v>
      </c>
      <c r="R52" s="39"/>
    </row>
    <row r="53" spans="1:18" ht="15.75" thickTop="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1:18">
      <c r="B54" s="96"/>
      <c r="C54" s="96"/>
      <c r="D54" s="96"/>
      <c r="E54" s="96"/>
      <c r="F54" s="96"/>
      <c r="G54" s="96"/>
      <c r="H54" s="96"/>
      <c r="I54" s="96"/>
      <c r="J54" s="96"/>
      <c r="K54" s="96"/>
    </row>
  </sheetData>
  <mergeCells count="57">
    <mergeCell ref="L25:M25"/>
    <mergeCell ref="F44:G44"/>
    <mergeCell ref="H44:I44"/>
    <mergeCell ref="J44:K44"/>
    <mergeCell ref="A24:A27"/>
    <mergeCell ref="H25:I25"/>
    <mergeCell ref="J25:K25"/>
    <mergeCell ref="B24:C24"/>
    <mergeCell ref="D24:E24"/>
    <mergeCell ref="D25:E25"/>
    <mergeCell ref="F25:G25"/>
    <mergeCell ref="A42:Q42"/>
    <mergeCell ref="A41:Q41"/>
    <mergeCell ref="H24:I24"/>
    <mergeCell ref="J24:K24"/>
    <mergeCell ref="L24:M24"/>
    <mergeCell ref="N24:P24"/>
    <mergeCell ref="A1:P1"/>
    <mergeCell ref="A21:P21"/>
    <mergeCell ref="B4:C4"/>
    <mergeCell ref="A4:A7"/>
    <mergeCell ref="H5:I5"/>
    <mergeCell ref="J5:K5"/>
    <mergeCell ref="L5:M5"/>
    <mergeCell ref="F4:G4"/>
    <mergeCell ref="B44:C44"/>
    <mergeCell ref="A2:P2"/>
    <mergeCell ref="B5:C5"/>
    <mergeCell ref="N5:P5"/>
    <mergeCell ref="D4:E4"/>
    <mergeCell ref="D5:E5"/>
    <mergeCell ref="D44:E44"/>
    <mergeCell ref="P3:Q3"/>
    <mergeCell ref="L44:M44"/>
    <mergeCell ref="N44:P44"/>
    <mergeCell ref="A44:A47"/>
    <mergeCell ref="F24:G24"/>
    <mergeCell ref="J4:K4"/>
    <mergeCell ref="L4:M4"/>
    <mergeCell ref="N4:P4"/>
    <mergeCell ref="F5:G5"/>
    <mergeCell ref="L45:M45"/>
    <mergeCell ref="N45:P45"/>
    <mergeCell ref="Q4:Q7"/>
    <mergeCell ref="Q24:Q27"/>
    <mergeCell ref="A22:Q22"/>
    <mergeCell ref="Q44:Q47"/>
    <mergeCell ref="P23:Q23"/>
    <mergeCell ref="P43:Q43"/>
    <mergeCell ref="B45:C45"/>
    <mergeCell ref="D45:E45"/>
    <mergeCell ref="F45:G45"/>
    <mergeCell ref="H45:I45"/>
    <mergeCell ref="J45:K45"/>
    <mergeCell ref="B25:C25"/>
    <mergeCell ref="N25:P25"/>
    <mergeCell ref="H4:I4"/>
  </mergeCells>
  <pageMargins left="0.5" right="0.5" top="1" bottom="1" header="1" footer="1"/>
  <pageSetup paperSize="9" scale="80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8"/>
  <sheetViews>
    <sheetView rightToLeft="1" view="pageBreakPreview" topLeftCell="Q1" zoomScale="80" zoomScaleNormal="100" zoomScaleSheetLayoutView="80" workbookViewId="0">
      <selection activeCell="J13" sqref="J13"/>
    </sheetView>
  </sheetViews>
  <sheetFormatPr defaultRowHeight="15.75"/>
  <cols>
    <col min="1" max="1" width="14.85546875" style="1468" customWidth="1"/>
    <col min="2" max="2" width="9.140625" style="1468"/>
    <col min="3" max="5" width="7.28515625" style="1468" customWidth="1"/>
    <col min="6" max="6" width="9.140625" style="1468"/>
    <col min="7" max="9" width="7.5703125" style="1468" customWidth="1"/>
    <col min="10" max="10" width="9.140625" style="1468"/>
    <col min="11" max="13" width="8" style="1468" customWidth="1"/>
    <col min="14" max="14" width="9.140625" style="1468"/>
    <col min="15" max="17" width="7.7109375" style="1468" customWidth="1"/>
    <col min="18" max="18" width="23.28515625" style="1471" customWidth="1"/>
    <col min="19" max="19" width="14.28515625" style="1468" customWidth="1"/>
    <col min="20" max="31" width="9.140625" style="1468"/>
    <col min="32" max="32" width="25.140625" style="1468" customWidth="1"/>
    <col min="33" max="16384" width="9.140625" style="1468"/>
  </cols>
  <sheetData>
    <row r="2" spans="1:33" s="1476" customFormat="1" ht="21.75" customHeight="1">
      <c r="A2" s="1478" t="s">
        <v>877</v>
      </c>
      <c r="B2" s="1478"/>
      <c r="C2" s="1478"/>
      <c r="D2" s="1478"/>
      <c r="E2" s="1478"/>
      <c r="F2" s="1478"/>
      <c r="G2" s="1478"/>
      <c r="H2" s="1478"/>
      <c r="I2" s="1478"/>
      <c r="J2" s="1478"/>
      <c r="K2" s="1478"/>
      <c r="L2" s="1478"/>
      <c r="M2" s="1478"/>
      <c r="N2" s="1478"/>
      <c r="O2" s="1478"/>
      <c r="P2" s="1478"/>
      <c r="Q2" s="1478"/>
      <c r="R2" s="1478"/>
    </row>
    <row r="3" spans="1:33" s="1476" customFormat="1" ht="39.75" customHeight="1">
      <c r="A3" s="1469" t="s">
        <v>878</v>
      </c>
      <c r="B3" s="1469"/>
      <c r="C3" s="1469"/>
      <c r="D3" s="1469"/>
      <c r="E3" s="1469"/>
      <c r="F3" s="1469"/>
      <c r="G3" s="1469"/>
      <c r="H3" s="1469"/>
      <c r="I3" s="1469"/>
      <c r="J3" s="1469"/>
      <c r="K3" s="1469"/>
      <c r="L3" s="1469"/>
      <c r="M3" s="1469"/>
      <c r="N3" s="1469"/>
      <c r="O3" s="1469"/>
      <c r="P3" s="1469"/>
      <c r="Q3" s="1469"/>
      <c r="R3" s="1469"/>
    </row>
    <row r="4" spans="1:33" ht="23.25" customHeight="1" thickBot="1">
      <c r="A4" s="1534" t="s">
        <v>879</v>
      </c>
      <c r="B4" s="1534"/>
      <c r="R4" s="1471" t="s">
        <v>880</v>
      </c>
      <c r="S4" s="1534" t="s">
        <v>881</v>
      </c>
      <c r="T4" s="1534"/>
      <c r="AF4" s="1471" t="s">
        <v>882</v>
      </c>
    </row>
    <row r="5" spans="1:33" ht="20.25" customHeight="1" thickTop="1">
      <c r="A5" s="1473" t="s">
        <v>50</v>
      </c>
      <c r="B5" s="1474" t="s">
        <v>787</v>
      </c>
      <c r="C5" s="1474"/>
      <c r="D5" s="1474"/>
      <c r="E5" s="1474"/>
      <c r="F5" s="1474" t="s">
        <v>788</v>
      </c>
      <c r="G5" s="1474"/>
      <c r="H5" s="1474"/>
      <c r="I5" s="1474"/>
      <c r="J5" s="1474" t="s">
        <v>789</v>
      </c>
      <c r="K5" s="1474"/>
      <c r="L5" s="1474"/>
      <c r="M5" s="1474"/>
      <c r="N5" s="1474" t="s">
        <v>791</v>
      </c>
      <c r="O5" s="1474"/>
      <c r="P5" s="1474"/>
      <c r="Q5" s="1474"/>
      <c r="R5" s="1475" t="s">
        <v>790</v>
      </c>
      <c r="S5" s="1473" t="s">
        <v>50</v>
      </c>
      <c r="T5" s="1474" t="s">
        <v>792</v>
      </c>
      <c r="U5" s="1474"/>
      <c r="V5" s="1474"/>
      <c r="W5" s="1474"/>
      <c r="X5" s="1474" t="s">
        <v>793</v>
      </c>
      <c r="Y5" s="1474"/>
      <c r="Z5" s="1474"/>
      <c r="AA5" s="1474"/>
      <c r="AB5" s="1474" t="s">
        <v>77</v>
      </c>
      <c r="AC5" s="1474"/>
      <c r="AD5" s="1474"/>
      <c r="AE5" s="1474"/>
      <c r="AF5" s="1475" t="s">
        <v>790</v>
      </c>
      <c r="AG5" s="1476"/>
    </row>
    <row r="6" spans="1:33" ht="24.75" customHeight="1">
      <c r="A6" s="1477"/>
      <c r="B6" s="1478" t="s">
        <v>794</v>
      </c>
      <c r="C6" s="1478"/>
      <c r="D6" s="1478"/>
      <c r="E6" s="1478"/>
      <c r="F6" s="1478" t="s">
        <v>795</v>
      </c>
      <c r="G6" s="1478"/>
      <c r="H6" s="1478"/>
      <c r="I6" s="1478"/>
      <c r="J6" s="1478" t="s">
        <v>812</v>
      </c>
      <c r="K6" s="1478"/>
      <c r="L6" s="1478"/>
      <c r="M6" s="1478"/>
      <c r="N6" s="1478" t="s">
        <v>797</v>
      </c>
      <c r="O6" s="1478"/>
      <c r="P6" s="1478"/>
      <c r="Q6" s="1478"/>
      <c r="R6" s="1479"/>
      <c r="S6" s="1477"/>
      <c r="T6" s="1478" t="s">
        <v>798</v>
      </c>
      <c r="U6" s="1478"/>
      <c r="V6" s="1478"/>
      <c r="W6" s="1478"/>
      <c r="X6" s="1478" t="s">
        <v>813</v>
      </c>
      <c r="Y6" s="1478"/>
      <c r="Z6" s="1478"/>
      <c r="AA6" s="1478"/>
      <c r="AB6" s="1478" t="s">
        <v>800</v>
      </c>
      <c r="AC6" s="1478"/>
      <c r="AD6" s="1478"/>
      <c r="AE6" s="1478"/>
      <c r="AF6" s="1479"/>
      <c r="AG6" s="1476"/>
    </row>
    <row r="7" spans="1:33" ht="31.5">
      <c r="A7" s="1477"/>
      <c r="B7" s="1480" t="s">
        <v>801</v>
      </c>
      <c r="C7" s="1480" t="s">
        <v>40</v>
      </c>
      <c r="D7" s="1480" t="s">
        <v>41</v>
      </c>
      <c r="E7" s="1480" t="s">
        <v>42</v>
      </c>
      <c r="F7" s="1480" t="s">
        <v>801</v>
      </c>
      <c r="G7" s="1480" t="s">
        <v>40</v>
      </c>
      <c r="H7" s="1480" t="s">
        <v>41</v>
      </c>
      <c r="I7" s="1480" t="s">
        <v>42</v>
      </c>
      <c r="J7" s="1480" t="s">
        <v>801</v>
      </c>
      <c r="K7" s="1480" t="s">
        <v>40</v>
      </c>
      <c r="L7" s="1480" t="s">
        <v>41</v>
      </c>
      <c r="M7" s="1480" t="s">
        <v>42</v>
      </c>
      <c r="N7" s="1480" t="s">
        <v>801</v>
      </c>
      <c r="O7" s="1480" t="s">
        <v>40</v>
      </c>
      <c r="P7" s="1480" t="s">
        <v>41</v>
      </c>
      <c r="Q7" s="1480" t="s">
        <v>42</v>
      </c>
      <c r="R7" s="1479"/>
      <c r="S7" s="1477"/>
      <c r="T7" s="1480" t="s">
        <v>801</v>
      </c>
      <c r="U7" s="1480" t="s">
        <v>40</v>
      </c>
      <c r="V7" s="1480" t="s">
        <v>41</v>
      </c>
      <c r="W7" s="1480" t="s">
        <v>42</v>
      </c>
      <c r="X7" s="1480" t="s">
        <v>801</v>
      </c>
      <c r="Y7" s="1480" t="s">
        <v>40</v>
      </c>
      <c r="Z7" s="1480" t="s">
        <v>41</v>
      </c>
      <c r="AA7" s="1480" t="s">
        <v>42</v>
      </c>
      <c r="AB7" s="1480" t="s">
        <v>801</v>
      </c>
      <c r="AC7" s="1480" t="s">
        <v>40</v>
      </c>
      <c r="AD7" s="1480" t="s">
        <v>41</v>
      </c>
      <c r="AE7" s="1480" t="s">
        <v>42</v>
      </c>
      <c r="AF7" s="1479"/>
      <c r="AG7" s="1476"/>
    </row>
    <row r="8" spans="1:33" ht="51" customHeight="1" thickBot="1">
      <c r="A8" s="1481"/>
      <c r="B8" s="1482" t="s">
        <v>802</v>
      </c>
      <c r="C8" s="1483" t="s">
        <v>133</v>
      </c>
      <c r="D8" s="1483" t="s">
        <v>803</v>
      </c>
      <c r="E8" s="1483" t="s">
        <v>178</v>
      </c>
      <c r="F8" s="1485" t="s">
        <v>802</v>
      </c>
      <c r="G8" s="1483" t="s">
        <v>133</v>
      </c>
      <c r="H8" s="1483" t="s">
        <v>803</v>
      </c>
      <c r="I8" s="1483" t="s">
        <v>178</v>
      </c>
      <c r="J8" s="1485" t="s">
        <v>802</v>
      </c>
      <c r="K8" s="1483" t="s">
        <v>133</v>
      </c>
      <c r="L8" s="1483" t="s">
        <v>803</v>
      </c>
      <c r="M8" s="1483" t="s">
        <v>178</v>
      </c>
      <c r="N8" s="1482" t="s">
        <v>802</v>
      </c>
      <c r="O8" s="1483" t="s">
        <v>133</v>
      </c>
      <c r="P8" s="1483" t="s">
        <v>803</v>
      </c>
      <c r="Q8" s="1483" t="s">
        <v>178</v>
      </c>
      <c r="R8" s="1486"/>
      <c r="S8" s="1481"/>
      <c r="T8" s="1482" t="s">
        <v>802</v>
      </c>
      <c r="U8" s="1483" t="s">
        <v>133</v>
      </c>
      <c r="V8" s="1483" t="s">
        <v>803</v>
      </c>
      <c r="W8" s="1483" t="s">
        <v>178</v>
      </c>
      <c r="X8" s="1482" t="s">
        <v>802</v>
      </c>
      <c r="Y8" s="1483" t="s">
        <v>133</v>
      </c>
      <c r="Z8" s="1483" t="s">
        <v>803</v>
      </c>
      <c r="AA8" s="1483" t="s">
        <v>178</v>
      </c>
      <c r="AB8" s="1482" t="s">
        <v>802</v>
      </c>
      <c r="AC8" s="1483" t="s">
        <v>133</v>
      </c>
      <c r="AD8" s="1483" t="s">
        <v>803</v>
      </c>
      <c r="AE8" s="1483" t="s">
        <v>178</v>
      </c>
      <c r="AF8" s="1486"/>
      <c r="AG8" s="1476"/>
    </row>
    <row r="9" spans="1:33" ht="20.25" customHeight="1">
      <c r="A9" s="1535" t="s">
        <v>278</v>
      </c>
      <c r="B9" s="1536">
        <v>74</v>
      </c>
      <c r="C9" s="1536">
        <v>32</v>
      </c>
      <c r="D9" s="1536">
        <v>42</v>
      </c>
      <c r="E9" s="1536">
        <v>74</v>
      </c>
      <c r="F9" s="1536">
        <v>53</v>
      </c>
      <c r="G9" s="1536">
        <v>26</v>
      </c>
      <c r="H9" s="1536">
        <v>27</v>
      </c>
      <c r="I9" s="1536">
        <v>53</v>
      </c>
      <c r="J9" s="1536">
        <v>52</v>
      </c>
      <c r="K9" s="1536">
        <v>65</v>
      </c>
      <c r="L9" s="1536">
        <v>83</v>
      </c>
      <c r="M9" s="1536">
        <v>148</v>
      </c>
      <c r="N9" s="1536">
        <v>0</v>
      </c>
      <c r="O9" s="1536">
        <v>0</v>
      </c>
      <c r="P9" s="1536">
        <v>0</v>
      </c>
      <c r="Q9" s="1536">
        <v>0</v>
      </c>
      <c r="R9" s="1494" t="s">
        <v>279</v>
      </c>
      <c r="S9" s="1535" t="s">
        <v>278</v>
      </c>
      <c r="T9" s="1536">
        <v>0</v>
      </c>
      <c r="U9" s="1536">
        <v>0</v>
      </c>
      <c r="V9" s="1536">
        <v>0</v>
      </c>
      <c r="W9" s="1536">
        <v>0</v>
      </c>
      <c r="X9" s="1536">
        <v>0</v>
      </c>
      <c r="Y9" s="1536">
        <v>0</v>
      </c>
      <c r="Z9" s="1536">
        <v>0</v>
      </c>
      <c r="AA9" s="1536">
        <v>0</v>
      </c>
      <c r="AB9" s="1536">
        <v>179</v>
      </c>
      <c r="AC9" s="1536">
        <v>123</v>
      </c>
      <c r="AD9" s="1536">
        <v>152</v>
      </c>
      <c r="AE9" s="1536">
        <v>275</v>
      </c>
      <c r="AF9" s="1494" t="s">
        <v>279</v>
      </c>
    </row>
    <row r="10" spans="1:33" ht="20.25" customHeight="1">
      <c r="A10" s="1525" t="s">
        <v>51</v>
      </c>
      <c r="B10" s="1526">
        <v>0</v>
      </c>
      <c r="C10" s="1526">
        <v>0</v>
      </c>
      <c r="D10" s="1526">
        <v>0</v>
      </c>
      <c r="E10" s="1526">
        <v>0</v>
      </c>
      <c r="F10" s="1526">
        <v>546</v>
      </c>
      <c r="G10" s="1526">
        <v>273</v>
      </c>
      <c r="H10" s="1526">
        <v>273</v>
      </c>
      <c r="I10" s="1526">
        <v>546</v>
      </c>
      <c r="J10" s="1526">
        <v>0</v>
      </c>
      <c r="K10" s="1526">
        <v>0</v>
      </c>
      <c r="L10" s="1526">
        <v>0</v>
      </c>
      <c r="M10" s="1526">
        <v>0</v>
      </c>
      <c r="N10" s="1526">
        <v>0</v>
      </c>
      <c r="O10" s="1526">
        <v>0</v>
      </c>
      <c r="P10" s="1526">
        <v>0</v>
      </c>
      <c r="Q10" s="1526">
        <v>0</v>
      </c>
      <c r="R10" s="1493" t="s">
        <v>143</v>
      </c>
      <c r="S10" s="1525" t="s">
        <v>51</v>
      </c>
      <c r="T10" s="1526">
        <v>0</v>
      </c>
      <c r="U10" s="1526">
        <v>0</v>
      </c>
      <c r="V10" s="1526">
        <v>0</v>
      </c>
      <c r="W10" s="1526">
        <v>0</v>
      </c>
      <c r="X10" s="1526">
        <v>0</v>
      </c>
      <c r="Y10" s="1526">
        <v>0</v>
      </c>
      <c r="Z10" s="1526">
        <v>0</v>
      </c>
      <c r="AA10" s="1526">
        <v>0</v>
      </c>
      <c r="AB10" s="1526">
        <v>546</v>
      </c>
      <c r="AC10" s="1526">
        <v>273</v>
      </c>
      <c r="AD10" s="1526">
        <v>273</v>
      </c>
      <c r="AE10" s="1526">
        <v>546</v>
      </c>
      <c r="AF10" s="1493" t="s">
        <v>143</v>
      </c>
    </row>
    <row r="11" spans="1:33" ht="20.25" customHeight="1">
      <c r="A11" s="1525" t="s">
        <v>52</v>
      </c>
      <c r="B11" s="1526">
        <v>5019.0000000000009</v>
      </c>
      <c r="C11" s="1526">
        <v>2619.0000000000014</v>
      </c>
      <c r="D11" s="1526">
        <v>2500</v>
      </c>
      <c r="E11" s="1526">
        <v>5118.9999999999991</v>
      </c>
      <c r="F11" s="1526">
        <v>130.00000000000003</v>
      </c>
      <c r="G11" s="1526">
        <v>130.00000000000003</v>
      </c>
      <c r="H11" s="1526">
        <v>0</v>
      </c>
      <c r="I11" s="1526">
        <v>130.00000000000003</v>
      </c>
      <c r="J11" s="1526">
        <v>174.00000000000003</v>
      </c>
      <c r="K11" s="1526">
        <v>145</v>
      </c>
      <c r="L11" s="1526">
        <v>239.99999999999997</v>
      </c>
      <c r="M11" s="1526">
        <v>384.99999999999994</v>
      </c>
      <c r="N11" s="1526">
        <v>0</v>
      </c>
      <c r="O11" s="1526">
        <v>0</v>
      </c>
      <c r="P11" s="1526">
        <v>0</v>
      </c>
      <c r="Q11" s="1526">
        <v>0</v>
      </c>
      <c r="R11" s="1492" t="s">
        <v>144</v>
      </c>
      <c r="S11" s="1525" t="s">
        <v>52</v>
      </c>
      <c r="T11" s="1526">
        <v>0</v>
      </c>
      <c r="U11" s="1526">
        <v>0</v>
      </c>
      <c r="V11" s="1526">
        <v>0</v>
      </c>
      <c r="W11" s="1526">
        <v>0</v>
      </c>
      <c r="X11" s="1526">
        <v>0</v>
      </c>
      <c r="Y11" s="1526">
        <v>0</v>
      </c>
      <c r="Z11" s="1526">
        <v>0</v>
      </c>
      <c r="AA11" s="1526">
        <v>0</v>
      </c>
      <c r="AB11" s="1526">
        <v>5323</v>
      </c>
      <c r="AC11" s="1526">
        <v>2894.0000000000005</v>
      </c>
      <c r="AD11" s="1526">
        <v>2740.0000000000005</v>
      </c>
      <c r="AE11" s="1526">
        <v>5634</v>
      </c>
      <c r="AF11" s="1492" t="s">
        <v>144</v>
      </c>
    </row>
    <row r="12" spans="1:33" ht="20.25" customHeight="1">
      <c r="A12" s="1525" t="s">
        <v>53</v>
      </c>
      <c r="B12" s="1526">
        <v>145</v>
      </c>
      <c r="C12" s="1526">
        <v>92</v>
      </c>
      <c r="D12" s="1526">
        <v>338</v>
      </c>
      <c r="E12" s="1526">
        <v>430</v>
      </c>
      <c r="F12" s="1526">
        <v>0</v>
      </c>
      <c r="G12" s="1526">
        <v>0</v>
      </c>
      <c r="H12" s="1526">
        <v>0</v>
      </c>
      <c r="I12" s="1526">
        <v>0</v>
      </c>
      <c r="J12" s="1526">
        <v>0</v>
      </c>
      <c r="K12" s="1526">
        <v>0</v>
      </c>
      <c r="L12" s="1526">
        <v>0</v>
      </c>
      <c r="M12" s="1526">
        <v>0</v>
      </c>
      <c r="N12" s="1526">
        <v>0</v>
      </c>
      <c r="O12" s="1526">
        <v>0</v>
      </c>
      <c r="P12" s="1526">
        <v>0</v>
      </c>
      <c r="Q12" s="1526">
        <v>0</v>
      </c>
      <c r="R12" s="1492" t="s">
        <v>581</v>
      </c>
      <c r="S12" s="1525" t="s">
        <v>53</v>
      </c>
      <c r="T12" s="1526">
        <v>0</v>
      </c>
      <c r="U12" s="1526">
        <v>0</v>
      </c>
      <c r="V12" s="1526">
        <v>0</v>
      </c>
      <c r="W12" s="1526">
        <v>0</v>
      </c>
      <c r="X12" s="1526">
        <v>0</v>
      </c>
      <c r="Y12" s="1526">
        <v>0</v>
      </c>
      <c r="Z12" s="1526">
        <v>0</v>
      </c>
      <c r="AA12" s="1526">
        <v>0</v>
      </c>
      <c r="AB12" s="1526">
        <v>145</v>
      </c>
      <c r="AC12" s="1526">
        <v>92</v>
      </c>
      <c r="AD12" s="1526">
        <v>338</v>
      </c>
      <c r="AE12" s="1526">
        <v>430</v>
      </c>
      <c r="AF12" s="1492" t="s">
        <v>581</v>
      </c>
    </row>
    <row r="13" spans="1:33" ht="20.25" customHeight="1">
      <c r="A13" s="1525" t="s">
        <v>54</v>
      </c>
      <c r="B13" s="1526">
        <v>18.999999999999996</v>
      </c>
      <c r="C13" s="1526">
        <v>350</v>
      </c>
      <c r="D13" s="1526">
        <v>80</v>
      </c>
      <c r="E13" s="1526">
        <v>430</v>
      </c>
      <c r="F13" s="1526">
        <v>12.999999999999998</v>
      </c>
      <c r="G13" s="1526">
        <v>53</v>
      </c>
      <c r="H13" s="1526">
        <v>3</v>
      </c>
      <c r="I13" s="1526">
        <v>56.000000000000014</v>
      </c>
      <c r="J13" s="1526">
        <v>18</v>
      </c>
      <c r="K13" s="1526">
        <v>114.99999999999999</v>
      </c>
      <c r="L13" s="1526">
        <v>24</v>
      </c>
      <c r="M13" s="1526">
        <v>139.00000000000003</v>
      </c>
      <c r="N13" s="1526">
        <v>11</v>
      </c>
      <c r="O13" s="1526">
        <v>45</v>
      </c>
      <c r="P13" s="1526">
        <v>0</v>
      </c>
      <c r="Q13" s="1526">
        <v>45</v>
      </c>
      <c r="R13" s="1493" t="s">
        <v>146</v>
      </c>
      <c r="S13" s="1525" t="s">
        <v>54</v>
      </c>
      <c r="T13" s="1526">
        <v>0</v>
      </c>
      <c r="U13" s="1526">
        <v>0</v>
      </c>
      <c r="V13" s="1526">
        <v>0</v>
      </c>
      <c r="W13" s="1526">
        <v>0</v>
      </c>
      <c r="X13" s="1526">
        <v>0</v>
      </c>
      <c r="Y13" s="1526">
        <v>0</v>
      </c>
      <c r="Z13" s="1526">
        <v>0</v>
      </c>
      <c r="AA13" s="1526">
        <v>0</v>
      </c>
      <c r="AB13" s="1526">
        <v>61.000000000000007</v>
      </c>
      <c r="AC13" s="1526">
        <v>562.99999999999989</v>
      </c>
      <c r="AD13" s="1526">
        <v>107</v>
      </c>
      <c r="AE13" s="1526">
        <v>670</v>
      </c>
      <c r="AF13" s="1493" t="s">
        <v>146</v>
      </c>
    </row>
    <row r="14" spans="1:33" ht="20.25" customHeight="1">
      <c r="A14" s="1525" t="s">
        <v>330</v>
      </c>
      <c r="B14" s="1526">
        <v>0</v>
      </c>
      <c r="C14" s="1526">
        <v>0</v>
      </c>
      <c r="D14" s="1526">
        <v>0</v>
      </c>
      <c r="E14" s="1526">
        <v>0</v>
      </c>
      <c r="F14" s="1526">
        <v>131</v>
      </c>
      <c r="G14" s="1526">
        <v>50</v>
      </c>
      <c r="H14" s="1526">
        <v>81</v>
      </c>
      <c r="I14" s="1526">
        <v>131</v>
      </c>
      <c r="J14" s="1526">
        <v>0</v>
      </c>
      <c r="K14" s="1526">
        <v>0</v>
      </c>
      <c r="L14" s="1526">
        <v>0</v>
      </c>
      <c r="M14" s="1526">
        <v>0</v>
      </c>
      <c r="N14" s="1526">
        <v>0</v>
      </c>
      <c r="O14" s="1526">
        <v>0</v>
      </c>
      <c r="P14" s="1526">
        <v>0</v>
      </c>
      <c r="Q14" s="1526">
        <v>0</v>
      </c>
      <c r="R14" s="1004" t="s">
        <v>609</v>
      </c>
      <c r="S14" s="1525" t="s">
        <v>330</v>
      </c>
      <c r="T14" s="1526">
        <v>0</v>
      </c>
      <c r="U14" s="1526">
        <v>0</v>
      </c>
      <c r="V14" s="1526">
        <v>0</v>
      </c>
      <c r="W14" s="1526">
        <v>0</v>
      </c>
      <c r="X14" s="1526">
        <v>0</v>
      </c>
      <c r="Y14" s="1526">
        <v>0</v>
      </c>
      <c r="Z14" s="1526">
        <v>0</v>
      </c>
      <c r="AA14" s="1526">
        <v>0</v>
      </c>
      <c r="AB14" s="1526">
        <v>131</v>
      </c>
      <c r="AC14" s="1526">
        <v>50</v>
      </c>
      <c r="AD14" s="1526">
        <v>81</v>
      </c>
      <c r="AE14" s="1526">
        <v>131</v>
      </c>
      <c r="AF14" s="1004" t="s">
        <v>609</v>
      </c>
    </row>
    <row r="15" spans="1:33" ht="20.25" customHeight="1" thickBot="1">
      <c r="A15" s="1535" t="s">
        <v>57</v>
      </c>
      <c r="B15" s="1536">
        <v>15</v>
      </c>
      <c r="C15" s="1536">
        <v>6.9999999999999991</v>
      </c>
      <c r="D15" s="1536">
        <v>8</v>
      </c>
      <c r="E15" s="1536">
        <v>15</v>
      </c>
      <c r="F15" s="1536">
        <v>0</v>
      </c>
      <c r="G15" s="1536">
        <v>0</v>
      </c>
      <c r="H15" s="1536">
        <v>0</v>
      </c>
      <c r="I15" s="1536">
        <v>0</v>
      </c>
      <c r="J15" s="1536">
        <v>450</v>
      </c>
      <c r="K15" s="1536">
        <v>375</v>
      </c>
      <c r="L15" s="1536">
        <v>75</v>
      </c>
      <c r="M15" s="1536">
        <v>450</v>
      </c>
      <c r="N15" s="1536">
        <v>75</v>
      </c>
      <c r="O15" s="1536">
        <v>70</v>
      </c>
      <c r="P15" s="1536">
        <v>5</v>
      </c>
      <c r="Q15" s="1536">
        <v>75</v>
      </c>
      <c r="R15" s="1494" t="s">
        <v>287</v>
      </c>
      <c r="S15" s="1535" t="s">
        <v>57</v>
      </c>
      <c r="T15" s="1536">
        <v>0</v>
      </c>
      <c r="U15" s="1536">
        <v>0</v>
      </c>
      <c r="V15" s="1536">
        <v>0</v>
      </c>
      <c r="W15" s="1536">
        <v>0</v>
      </c>
      <c r="X15" s="1536">
        <v>0</v>
      </c>
      <c r="Y15" s="1536">
        <v>0</v>
      </c>
      <c r="Z15" s="1536">
        <v>0</v>
      </c>
      <c r="AA15" s="1536">
        <v>0</v>
      </c>
      <c r="AB15" s="1536">
        <v>540</v>
      </c>
      <c r="AC15" s="1536">
        <v>452</v>
      </c>
      <c r="AD15" s="1536">
        <v>88</v>
      </c>
      <c r="AE15" s="1536">
        <v>540</v>
      </c>
      <c r="AF15" s="1494" t="s">
        <v>287</v>
      </c>
    </row>
    <row r="16" spans="1:33" ht="20.25" customHeight="1" thickBot="1">
      <c r="A16" s="1530" t="s">
        <v>77</v>
      </c>
      <c r="B16" s="1531">
        <v>5271.9999999999991</v>
      </c>
      <c r="C16" s="1531">
        <v>3099.9999999999995</v>
      </c>
      <c r="D16" s="1531">
        <v>2967.9999999999991</v>
      </c>
      <c r="E16" s="1531">
        <v>6068</v>
      </c>
      <c r="F16" s="1531">
        <v>873.00000000000023</v>
      </c>
      <c r="G16" s="1531">
        <v>532</v>
      </c>
      <c r="H16" s="1531">
        <v>383.99999999999989</v>
      </c>
      <c r="I16" s="1531">
        <v>915.99999999999966</v>
      </c>
      <c r="J16" s="1531">
        <v>693.99999999999966</v>
      </c>
      <c r="K16" s="1531">
        <v>700</v>
      </c>
      <c r="L16" s="1531">
        <v>422</v>
      </c>
      <c r="M16" s="1531">
        <v>1122.0000000000005</v>
      </c>
      <c r="N16" s="1531">
        <v>85.999999999999986</v>
      </c>
      <c r="O16" s="1531">
        <v>115.00000000000003</v>
      </c>
      <c r="P16" s="1531">
        <v>5.0000000000000009</v>
      </c>
      <c r="Q16" s="1531">
        <v>120.00000000000001</v>
      </c>
      <c r="R16" s="1497" t="s">
        <v>378</v>
      </c>
      <c r="S16" s="1530" t="s">
        <v>77</v>
      </c>
      <c r="T16" s="1531">
        <v>0</v>
      </c>
      <c r="U16" s="1531">
        <v>0</v>
      </c>
      <c r="V16" s="1531">
        <v>0</v>
      </c>
      <c r="W16" s="1531">
        <v>0</v>
      </c>
      <c r="X16" s="1531">
        <v>0</v>
      </c>
      <c r="Y16" s="1531">
        <v>0</v>
      </c>
      <c r="Z16" s="1531">
        <v>0</v>
      </c>
      <c r="AA16" s="1531">
        <v>0</v>
      </c>
      <c r="AB16" s="1531">
        <v>6924.9999999999991</v>
      </c>
      <c r="AC16" s="1531">
        <v>4447</v>
      </c>
      <c r="AD16" s="1531">
        <v>3779.0000000000014</v>
      </c>
      <c r="AE16" s="1531">
        <v>8225.9999999999982</v>
      </c>
      <c r="AF16" s="1497" t="s">
        <v>378</v>
      </c>
    </row>
    <row r="17" spans="12:18" ht="16.5" thickTop="1"/>
    <row r="18" spans="12:18">
      <c r="R18" s="1494"/>
    </row>
    <row r="19" spans="12:18">
      <c r="R19" s="1494"/>
    </row>
    <row r="20" spans="12:18">
      <c r="L20" s="1537"/>
      <c r="R20" s="1494"/>
    </row>
    <row r="21" spans="12:18">
      <c r="L21" s="1537"/>
      <c r="R21" s="1494"/>
    </row>
    <row r="22" spans="12:18">
      <c r="L22" s="1537"/>
      <c r="R22" s="1008"/>
    </row>
    <row r="23" spans="12:18">
      <c r="L23" s="1537"/>
      <c r="R23" s="1000"/>
    </row>
    <row r="24" spans="12:18">
      <c r="R24" s="1494"/>
    </row>
    <row r="25" spans="12:18">
      <c r="R25" s="1494"/>
    </row>
    <row r="26" spans="12:18">
      <c r="R26" s="1538"/>
    </row>
    <row r="27" spans="12:18">
      <c r="R27" s="1494"/>
    </row>
    <row r="28" spans="12:18">
      <c r="R28" s="1489"/>
    </row>
  </sheetData>
  <mergeCells count="22">
    <mergeCell ref="X6:AA6"/>
    <mergeCell ref="AB6:AE6"/>
    <mergeCell ref="S5:S8"/>
    <mergeCell ref="T5:W5"/>
    <mergeCell ref="X5:AA5"/>
    <mergeCell ref="AB5:AE5"/>
    <mergeCell ref="AF5:AF8"/>
    <mergeCell ref="B6:E6"/>
    <mergeCell ref="F6:I6"/>
    <mergeCell ref="J6:M6"/>
    <mergeCell ref="N6:Q6"/>
    <mergeCell ref="T6:W6"/>
    <mergeCell ref="A2:R2"/>
    <mergeCell ref="A3:R3"/>
    <mergeCell ref="A4:B4"/>
    <mergeCell ref="S4:T4"/>
    <mergeCell ref="A5:A8"/>
    <mergeCell ref="B5:E5"/>
    <mergeCell ref="F5:I5"/>
    <mergeCell ref="J5:M5"/>
    <mergeCell ref="N5:Q5"/>
    <mergeCell ref="R5:R8"/>
  </mergeCells>
  <pageMargins left="0.7" right="0.7" top="0.75" bottom="0.75" header="0.3" footer="0.3"/>
  <pageSetup paperSize="9" scale="80" orientation="landscape" verticalDpi="300" r:id="rId1"/>
  <colBreaks count="1" manualBreakCount="1">
    <brk id="18" max="30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rightToLeft="1" view="pageBreakPreview" topLeftCell="M19" zoomScale="80" zoomScaleNormal="100" zoomScaleSheetLayoutView="80" workbookViewId="0">
      <selection activeCell="J13" sqref="J13"/>
    </sheetView>
  </sheetViews>
  <sheetFormatPr defaultRowHeight="15.75"/>
  <cols>
    <col min="1" max="1" width="17.140625" style="1540" customWidth="1"/>
    <col min="2" max="10" width="9.140625" style="1540"/>
    <col min="11" max="11" width="11.28515625" style="1545" customWidth="1"/>
    <col min="12" max="12" width="33.28515625" style="1540" customWidth="1"/>
    <col min="13" max="13" width="18.85546875" style="1540" customWidth="1"/>
    <col min="14" max="22" width="9.140625" style="1540"/>
    <col min="23" max="23" width="8.42578125" style="1540" customWidth="1"/>
    <col min="24" max="24" width="12.140625" style="1540" customWidth="1"/>
    <col min="25" max="25" width="27.85546875" style="1540" customWidth="1"/>
    <col min="26" max="16384" width="9.140625" style="1540"/>
  </cols>
  <sheetData>
    <row r="1" spans="1:26" ht="28.5" customHeight="1">
      <c r="A1" s="1539" t="s">
        <v>883</v>
      </c>
      <c r="B1" s="1539"/>
      <c r="C1" s="1539"/>
      <c r="D1" s="1539"/>
      <c r="E1" s="1539"/>
      <c r="F1" s="1539"/>
      <c r="G1" s="1539"/>
      <c r="H1" s="1539"/>
      <c r="I1" s="1539"/>
      <c r="J1" s="1539"/>
      <c r="K1" s="1539"/>
      <c r="L1" s="1539"/>
    </row>
    <row r="2" spans="1:26" s="1543" customFormat="1" ht="32.25" customHeight="1">
      <c r="A2" s="1541" t="s">
        <v>884</v>
      </c>
      <c r="B2" s="1541"/>
      <c r="C2" s="1541"/>
      <c r="D2" s="1541"/>
      <c r="E2" s="1541"/>
      <c r="F2" s="1541"/>
      <c r="G2" s="1541"/>
      <c r="H2" s="1541"/>
      <c r="I2" s="1541"/>
      <c r="J2" s="1541"/>
      <c r="K2" s="1541"/>
      <c r="L2" s="1541"/>
      <c r="M2" s="1542"/>
      <c r="N2" s="1542"/>
      <c r="O2" s="1542"/>
      <c r="P2" s="1542"/>
      <c r="Q2" s="1542"/>
      <c r="R2" s="1542"/>
      <c r="S2" s="1542"/>
      <c r="T2" s="1542"/>
      <c r="U2" s="1542"/>
    </row>
    <row r="3" spans="1:26">
      <c r="A3" s="1544"/>
      <c r="B3" s="1544"/>
      <c r="C3" s="1544"/>
      <c r="D3" s="1544"/>
      <c r="E3" s="1544"/>
      <c r="F3" s="1544"/>
      <c r="G3" s="1544"/>
      <c r="H3" s="1544"/>
    </row>
    <row r="4" spans="1:26" ht="16.5" thickBot="1">
      <c r="A4" s="1546" t="s">
        <v>885</v>
      </c>
      <c r="B4" s="1544"/>
      <c r="C4" s="1544"/>
      <c r="D4" s="1544"/>
      <c r="E4" s="1544"/>
      <c r="F4" s="1544"/>
      <c r="G4" s="1544"/>
      <c r="H4" s="1544"/>
      <c r="L4" s="1540" t="s">
        <v>886</v>
      </c>
      <c r="M4" s="1546" t="s">
        <v>887</v>
      </c>
      <c r="N4" s="1544"/>
      <c r="O4" s="1544"/>
      <c r="P4" s="1544"/>
      <c r="Q4" s="1544"/>
      <c r="R4" s="1544"/>
      <c r="S4" s="1544"/>
      <c r="T4" s="1544"/>
      <c r="Y4" s="1540" t="s">
        <v>886</v>
      </c>
    </row>
    <row r="5" spans="1:26" ht="16.5" thickTop="1">
      <c r="A5" s="1547" t="s">
        <v>555</v>
      </c>
      <c r="B5" s="1548" t="s">
        <v>86</v>
      </c>
      <c r="C5" s="780" t="s">
        <v>69</v>
      </c>
      <c r="D5" s="780"/>
      <c r="E5" s="780" t="s">
        <v>70</v>
      </c>
      <c r="F5" s="780"/>
      <c r="G5" s="780" t="s">
        <v>71</v>
      </c>
      <c r="H5" s="780"/>
      <c r="I5" s="780" t="s">
        <v>72</v>
      </c>
      <c r="J5" s="780"/>
      <c r="K5" s="1549" t="s">
        <v>149</v>
      </c>
      <c r="L5" s="1550" t="s">
        <v>888</v>
      </c>
      <c r="M5" s="1548" t="s">
        <v>555</v>
      </c>
      <c r="N5" s="1548" t="s">
        <v>86</v>
      </c>
      <c r="O5" s="780" t="s">
        <v>73</v>
      </c>
      <c r="P5" s="780"/>
      <c r="Q5" s="1551" t="s">
        <v>889</v>
      </c>
      <c r="R5" s="1551"/>
      <c r="S5" s="1551" t="s">
        <v>59</v>
      </c>
      <c r="T5" s="1551"/>
      <c r="U5" s="1551" t="s">
        <v>42</v>
      </c>
      <c r="V5" s="1551"/>
      <c r="W5" s="1551"/>
      <c r="X5" s="1549" t="s">
        <v>149</v>
      </c>
      <c r="Y5" s="1550" t="s">
        <v>888</v>
      </c>
      <c r="Z5" s="1552"/>
    </row>
    <row r="6" spans="1:26">
      <c r="A6" s="1552"/>
      <c r="B6" s="1553"/>
      <c r="C6" s="784" t="s">
        <v>211</v>
      </c>
      <c r="D6" s="784"/>
      <c r="E6" s="785" t="s">
        <v>169</v>
      </c>
      <c r="F6" s="785"/>
      <c r="G6" s="785" t="s">
        <v>170</v>
      </c>
      <c r="H6" s="785"/>
      <c r="I6" s="1554" t="s">
        <v>171</v>
      </c>
      <c r="J6" s="1554"/>
      <c r="K6" s="1555"/>
      <c r="L6" s="1556"/>
      <c r="M6" s="1553"/>
      <c r="N6" s="1553"/>
      <c r="O6" s="785" t="s">
        <v>172</v>
      </c>
      <c r="P6" s="785"/>
      <c r="Q6" s="362" t="s">
        <v>890</v>
      </c>
      <c r="R6" s="363"/>
      <c r="S6" s="1554" t="s">
        <v>159</v>
      </c>
      <c r="T6" s="1554"/>
      <c r="U6" s="786" t="s">
        <v>125</v>
      </c>
      <c r="V6" s="786"/>
      <c r="W6" s="786"/>
      <c r="X6" s="1555"/>
      <c r="Y6" s="1556"/>
      <c r="Z6" s="1552"/>
    </row>
    <row r="7" spans="1:26">
      <c r="A7" s="1552"/>
      <c r="B7" s="1553"/>
      <c r="C7" s="1557" t="s">
        <v>40</v>
      </c>
      <c r="D7" s="1557" t="s">
        <v>41</v>
      </c>
      <c r="E7" s="1557" t="s">
        <v>40</v>
      </c>
      <c r="F7" s="1557" t="s">
        <v>41</v>
      </c>
      <c r="G7" s="1557" t="s">
        <v>40</v>
      </c>
      <c r="H7" s="1557" t="s">
        <v>41</v>
      </c>
      <c r="I7" s="1557" t="s">
        <v>40</v>
      </c>
      <c r="J7" s="1557" t="s">
        <v>41</v>
      </c>
      <c r="K7" s="1555"/>
      <c r="L7" s="1556"/>
      <c r="M7" s="1553"/>
      <c r="N7" s="1553"/>
      <c r="O7" s="1557" t="s">
        <v>40</v>
      </c>
      <c r="P7" s="1557" t="s">
        <v>41</v>
      </c>
      <c r="Q7" s="1557" t="s">
        <v>40</v>
      </c>
      <c r="R7" s="1557" t="s">
        <v>41</v>
      </c>
      <c r="S7" s="1557" t="s">
        <v>40</v>
      </c>
      <c r="T7" s="1557" t="s">
        <v>41</v>
      </c>
      <c r="U7" s="1557" t="s">
        <v>40</v>
      </c>
      <c r="V7" s="1557" t="s">
        <v>41</v>
      </c>
      <c r="W7" s="1557" t="s">
        <v>67</v>
      </c>
      <c r="X7" s="1555"/>
      <c r="Y7" s="1556"/>
      <c r="Z7" s="1552"/>
    </row>
    <row r="8" spans="1:26" ht="16.5" thickBot="1">
      <c r="A8" s="1558"/>
      <c r="B8" s="1559" t="s">
        <v>86</v>
      </c>
      <c r="C8" s="1560" t="s">
        <v>133</v>
      </c>
      <c r="D8" s="1560" t="s">
        <v>134</v>
      </c>
      <c r="E8" s="1560" t="s">
        <v>133</v>
      </c>
      <c r="F8" s="1560" t="s">
        <v>134</v>
      </c>
      <c r="G8" s="1560" t="s">
        <v>133</v>
      </c>
      <c r="H8" s="1560" t="s">
        <v>134</v>
      </c>
      <c r="I8" s="1560" t="s">
        <v>133</v>
      </c>
      <c r="J8" s="1560" t="s">
        <v>134</v>
      </c>
      <c r="K8" s="1561" t="s">
        <v>86</v>
      </c>
      <c r="L8" s="1562"/>
      <c r="M8" s="1559"/>
      <c r="N8" s="1559" t="s">
        <v>86</v>
      </c>
      <c r="O8" s="1560" t="s">
        <v>133</v>
      </c>
      <c r="P8" s="1560" t="s">
        <v>134</v>
      </c>
      <c r="Q8" s="1560" t="s">
        <v>133</v>
      </c>
      <c r="R8" s="1560" t="s">
        <v>134</v>
      </c>
      <c r="S8" s="1560" t="s">
        <v>133</v>
      </c>
      <c r="T8" s="1560" t="s">
        <v>134</v>
      </c>
      <c r="U8" s="1560" t="s">
        <v>133</v>
      </c>
      <c r="V8" s="1560" t="s">
        <v>134</v>
      </c>
      <c r="W8" s="1560" t="s">
        <v>178</v>
      </c>
      <c r="X8" s="1561" t="s">
        <v>86</v>
      </c>
      <c r="Y8" s="1562"/>
      <c r="Z8" s="1552"/>
    </row>
    <row r="9" spans="1:26" ht="15" customHeight="1">
      <c r="A9" s="1563" t="s">
        <v>98</v>
      </c>
      <c r="B9" s="1564" t="s">
        <v>58</v>
      </c>
      <c r="C9" s="1565">
        <v>0</v>
      </c>
      <c r="D9" s="1565">
        <v>0</v>
      </c>
      <c r="E9" s="1565">
        <v>0</v>
      </c>
      <c r="F9" s="1565">
        <v>0</v>
      </c>
      <c r="G9" s="1565">
        <v>0</v>
      </c>
      <c r="H9" s="1565">
        <v>0</v>
      </c>
      <c r="I9" s="1565">
        <v>3</v>
      </c>
      <c r="J9" s="1565">
        <v>0</v>
      </c>
      <c r="K9" s="1566" t="s">
        <v>891</v>
      </c>
      <c r="L9" s="1567" t="s">
        <v>768</v>
      </c>
      <c r="M9" s="1563" t="s">
        <v>98</v>
      </c>
      <c r="N9" s="1568" t="s">
        <v>58</v>
      </c>
      <c r="O9" s="1569">
        <v>0</v>
      </c>
      <c r="P9" s="1569">
        <v>1</v>
      </c>
      <c r="Q9" s="1569">
        <v>2</v>
      </c>
      <c r="R9" s="1569">
        <v>0</v>
      </c>
      <c r="S9" s="1569">
        <v>0</v>
      </c>
      <c r="T9" s="1569">
        <v>0</v>
      </c>
      <c r="U9" s="1569">
        <v>5</v>
      </c>
      <c r="V9" s="1569">
        <v>1</v>
      </c>
      <c r="W9" s="1569">
        <v>6</v>
      </c>
      <c r="X9" s="1566" t="s">
        <v>892</v>
      </c>
      <c r="Y9" s="1567" t="s">
        <v>768</v>
      </c>
      <c r="Z9" s="1570"/>
    </row>
    <row r="10" spans="1:26" ht="15" customHeight="1">
      <c r="A10" s="1563"/>
      <c r="B10" s="1571" t="s">
        <v>60</v>
      </c>
      <c r="C10" s="1572">
        <v>0</v>
      </c>
      <c r="D10" s="1572">
        <v>0</v>
      </c>
      <c r="E10" s="1572">
        <v>0</v>
      </c>
      <c r="F10" s="1572">
        <v>0</v>
      </c>
      <c r="G10" s="1572">
        <v>0</v>
      </c>
      <c r="H10" s="1572">
        <v>1</v>
      </c>
      <c r="I10" s="1572">
        <v>0</v>
      </c>
      <c r="J10" s="1572">
        <v>0</v>
      </c>
      <c r="K10" s="1566" t="s">
        <v>893</v>
      </c>
      <c r="L10" s="1573"/>
      <c r="M10" s="1563"/>
      <c r="N10" s="1574" t="s">
        <v>60</v>
      </c>
      <c r="O10" s="1575">
        <v>3</v>
      </c>
      <c r="P10" s="1575">
        <v>0</v>
      </c>
      <c r="Q10" s="1575">
        <v>2</v>
      </c>
      <c r="R10" s="1575">
        <v>1</v>
      </c>
      <c r="S10" s="1575">
        <v>0</v>
      </c>
      <c r="T10" s="1575">
        <v>0</v>
      </c>
      <c r="U10" s="1575">
        <v>5</v>
      </c>
      <c r="V10" s="1575">
        <v>2</v>
      </c>
      <c r="W10" s="1575">
        <v>7</v>
      </c>
      <c r="X10" s="1566" t="s">
        <v>893</v>
      </c>
      <c r="Y10" s="1573"/>
      <c r="Z10" s="1570"/>
    </row>
    <row r="11" spans="1:26">
      <c r="A11" s="1576" t="s">
        <v>99</v>
      </c>
      <c r="B11" s="1577" t="s">
        <v>58</v>
      </c>
      <c r="C11" s="1578">
        <v>0</v>
      </c>
      <c r="D11" s="1578">
        <v>0</v>
      </c>
      <c r="E11" s="1578">
        <v>0</v>
      </c>
      <c r="F11" s="1578">
        <v>0</v>
      </c>
      <c r="G11" s="1578">
        <v>0</v>
      </c>
      <c r="H11" s="1578">
        <v>0</v>
      </c>
      <c r="I11" s="1578">
        <v>2</v>
      </c>
      <c r="J11" s="1578">
        <v>0</v>
      </c>
      <c r="K11" s="1566" t="s">
        <v>891</v>
      </c>
      <c r="L11" s="1579" t="s">
        <v>210</v>
      </c>
      <c r="M11" s="1576" t="s">
        <v>99</v>
      </c>
      <c r="N11" s="1574" t="s">
        <v>58</v>
      </c>
      <c r="O11" s="1578">
        <v>0</v>
      </c>
      <c r="P11" s="1578">
        <v>1</v>
      </c>
      <c r="Q11" s="1578">
        <v>0</v>
      </c>
      <c r="R11" s="1578">
        <v>0</v>
      </c>
      <c r="S11" s="1578">
        <v>0</v>
      </c>
      <c r="T11" s="1578">
        <v>0</v>
      </c>
      <c r="U11" s="1578">
        <v>2</v>
      </c>
      <c r="V11" s="1578">
        <v>1</v>
      </c>
      <c r="W11" s="1578">
        <v>3</v>
      </c>
      <c r="X11" s="1566" t="s">
        <v>892</v>
      </c>
      <c r="Y11" s="1579" t="s">
        <v>210</v>
      </c>
      <c r="Z11" s="1570"/>
    </row>
    <row r="12" spans="1:26" ht="21" customHeight="1">
      <c r="A12" s="1576"/>
      <c r="B12" s="1577" t="s">
        <v>60</v>
      </c>
      <c r="C12" s="1578">
        <v>0</v>
      </c>
      <c r="D12" s="1578">
        <v>0</v>
      </c>
      <c r="E12" s="1578">
        <v>0</v>
      </c>
      <c r="F12" s="1578">
        <v>0</v>
      </c>
      <c r="G12" s="1578">
        <v>0</v>
      </c>
      <c r="H12" s="1578">
        <v>0</v>
      </c>
      <c r="I12" s="1578">
        <v>0</v>
      </c>
      <c r="J12" s="1578">
        <v>0</v>
      </c>
      <c r="K12" s="1566" t="s">
        <v>893</v>
      </c>
      <c r="L12" s="1579"/>
      <c r="M12" s="1576"/>
      <c r="N12" s="1574" t="s">
        <v>60</v>
      </c>
      <c r="O12" s="1578">
        <v>0</v>
      </c>
      <c r="P12" s="1578">
        <v>0</v>
      </c>
      <c r="Q12" s="1578">
        <v>0</v>
      </c>
      <c r="R12" s="1578">
        <v>0</v>
      </c>
      <c r="S12" s="1578">
        <v>0</v>
      </c>
      <c r="T12" s="1578">
        <v>0</v>
      </c>
      <c r="U12" s="1578">
        <v>0</v>
      </c>
      <c r="V12" s="1578">
        <v>0</v>
      </c>
      <c r="W12" s="1578">
        <v>0</v>
      </c>
      <c r="X12" s="1566" t="s">
        <v>893</v>
      </c>
      <c r="Y12" s="1579"/>
      <c r="Z12" s="1570"/>
    </row>
    <row r="13" spans="1:26">
      <c r="A13" s="1576" t="s">
        <v>103</v>
      </c>
      <c r="B13" s="1577" t="s">
        <v>58</v>
      </c>
      <c r="C13" s="1578">
        <v>0</v>
      </c>
      <c r="D13" s="1578">
        <v>0</v>
      </c>
      <c r="E13" s="1578">
        <v>3.0000000000000004</v>
      </c>
      <c r="F13" s="1578">
        <v>0</v>
      </c>
      <c r="G13" s="1578">
        <v>8.0000000000000018</v>
      </c>
      <c r="H13" s="1578">
        <v>0</v>
      </c>
      <c r="I13" s="1578">
        <v>23.999999999999996</v>
      </c>
      <c r="J13" s="1578">
        <v>5.0000000000000009</v>
      </c>
      <c r="K13" s="1566" t="s">
        <v>891</v>
      </c>
      <c r="L13" s="1580" t="s">
        <v>894</v>
      </c>
      <c r="M13" s="1576" t="s">
        <v>103</v>
      </c>
      <c r="N13" s="1574" t="s">
        <v>58</v>
      </c>
      <c r="O13" s="1578">
        <v>30.000000000000011</v>
      </c>
      <c r="P13" s="1578">
        <v>16.999999999999993</v>
      </c>
      <c r="Q13" s="1578">
        <v>22.999999999999996</v>
      </c>
      <c r="R13" s="1578">
        <v>8.0000000000000018</v>
      </c>
      <c r="S13" s="1578">
        <v>0</v>
      </c>
      <c r="T13" s="1578">
        <v>0</v>
      </c>
      <c r="U13" s="1578">
        <v>88.000000000000014</v>
      </c>
      <c r="V13" s="1578">
        <v>30</v>
      </c>
      <c r="W13" s="1578">
        <v>118.00000000000004</v>
      </c>
      <c r="X13" s="1566" t="s">
        <v>892</v>
      </c>
      <c r="Y13" s="1580" t="s">
        <v>894</v>
      </c>
      <c r="Z13" s="1570"/>
    </row>
    <row r="14" spans="1:26" ht="20.25" customHeight="1">
      <c r="A14" s="1576"/>
      <c r="B14" s="1577" t="s">
        <v>60</v>
      </c>
      <c r="C14" s="1575">
        <v>0</v>
      </c>
      <c r="D14" s="1575">
        <v>0</v>
      </c>
      <c r="E14" s="1575">
        <v>0</v>
      </c>
      <c r="F14" s="1575">
        <v>0</v>
      </c>
      <c r="G14" s="1575">
        <v>0</v>
      </c>
      <c r="H14" s="1575">
        <v>0</v>
      </c>
      <c r="I14" s="1575">
        <v>0</v>
      </c>
      <c r="J14" s="1575">
        <v>0</v>
      </c>
      <c r="K14" s="1566" t="s">
        <v>893</v>
      </c>
      <c r="L14" s="1580"/>
      <c r="M14" s="1576"/>
      <c r="N14" s="1574" t="s">
        <v>60</v>
      </c>
      <c r="O14" s="1575">
        <v>1</v>
      </c>
      <c r="P14" s="1575">
        <v>0</v>
      </c>
      <c r="Q14" s="1575">
        <v>2</v>
      </c>
      <c r="R14" s="1575">
        <v>2</v>
      </c>
      <c r="S14" s="1575">
        <v>0</v>
      </c>
      <c r="T14" s="1575">
        <v>0</v>
      </c>
      <c r="U14" s="1575">
        <v>3</v>
      </c>
      <c r="V14" s="1575">
        <v>2</v>
      </c>
      <c r="W14" s="1575">
        <v>5</v>
      </c>
      <c r="X14" s="1566" t="s">
        <v>893</v>
      </c>
      <c r="Y14" s="1580"/>
      <c r="Z14" s="1570"/>
    </row>
    <row r="15" spans="1:26" ht="15.75" customHeight="1">
      <c r="A15" s="1576" t="s">
        <v>104</v>
      </c>
      <c r="B15" s="1577" t="s">
        <v>58</v>
      </c>
      <c r="C15" s="1578">
        <v>0</v>
      </c>
      <c r="D15" s="1578">
        <v>0</v>
      </c>
      <c r="E15" s="1578">
        <v>0</v>
      </c>
      <c r="F15" s="1578">
        <v>0</v>
      </c>
      <c r="G15" s="1578">
        <v>0</v>
      </c>
      <c r="H15" s="1578">
        <v>0</v>
      </c>
      <c r="I15" s="1578">
        <v>0</v>
      </c>
      <c r="J15" s="1578">
        <v>0</v>
      </c>
      <c r="K15" s="1566" t="s">
        <v>891</v>
      </c>
      <c r="L15" s="1579" t="s">
        <v>895</v>
      </c>
      <c r="M15" s="1576" t="s">
        <v>104</v>
      </c>
      <c r="N15" s="1574" t="s">
        <v>58</v>
      </c>
      <c r="O15" s="1578">
        <v>0</v>
      </c>
      <c r="P15" s="1578">
        <v>0</v>
      </c>
      <c r="Q15" s="1578">
        <v>1</v>
      </c>
      <c r="R15" s="1578">
        <v>2</v>
      </c>
      <c r="S15" s="1578">
        <v>0</v>
      </c>
      <c r="T15" s="1578">
        <v>0</v>
      </c>
      <c r="U15" s="1578">
        <v>1</v>
      </c>
      <c r="V15" s="1578">
        <v>2</v>
      </c>
      <c r="W15" s="1578">
        <v>3</v>
      </c>
      <c r="X15" s="1566" t="s">
        <v>892</v>
      </c>
      <c r="Y15" s="1579" t="s">
        <v>895</v>
      </c>
      <c r="Z15" s="1570"/>
    </row>
    <row r="16" spans="1:26" ht="25.5" customHeight="1">
      <c r="A16" s="1576"/>
      <c r="B16" s="1577" t="s">
        <v>60</v>
      </c>
      <c r="C16" s="1578">
        <v>0</v>
      </c>
      <c r="D16" s="1578">
        <v>0</v>
      </c>
      <c r="E16" s="1578">
        <v>0</v>
      </c>
      <c r="F16" s="1578">
        <v>0</v>
      </c>
      <c r="G16" s="1578">
        <v>0</v>
      </c>
      <c r="H16" s="1578">
        <v>0</v>
      </c>
      <c r="I16" s="1578">
        <v>0</v>
      </c>
      <c r="J16" s="1578">
        <v>0</v>
      </c>
      <c r="K16" s="1566" t="s">
        <v>893</v>
      </c>
      <c r="L16" s="1579"/>
      <c r="M16" s="1576"/>
      <c r="N16" s="1574" t="s">
        <v>60</v>
      </c>
      <c r="O16" s="1578">
        <v>0</v>
      </c>
      <c r="P16" s="1578">
        <v>0</v>
      </c>
      <c r="Q16" s="1578">
        <v>0</v>
      </c>
      <c r="R16" s="1578">
        <v>0</v>
      </c>
      <c r="S16" s="1578">
        <v>0</v>
      </c>
      <c r="T16" s="1578">
        <v>0</v>
      </c>
      <c r="U16" s="1578">
        <v>0</v>
      </c>
      <c r="V16" s="1578">
        <v>0</v>
      </c>
      <c r="W16" s="1578">
        <v>0</v>
      </c>
      <c r="X16" s="1566" t="s">
        <v>893</v>
      </c>
      <c r="Y16" s="1579"/>
      <c r="Z16" s="1570"/>
    </row>
    <row r="17" spans="1:26" ht="15.75" customHeight="1">
      <c r="A17" s="1576" t="s">
        <v>105</v>
      </c>
      <c r="B17" s="1577" t="s">
        <v>58</v>
      </c>
      <c r="C17" s="1578">
        <v>0</v>
      </c>
      <c r="D17" s="1578">
        <v>0</v>
      </c>
      <c r="E17" s="1578">
        <v>0</v>
      </c>
      <c r="F17" s="1578">
        <v>0</v>
      </c>
      <c r="G17" s="1578">
        <v>0</v>
      </c>
      <c r="H17" s="1578">
        <v>0</v>
      </c>
      <c r="I17" s="1578">
        <v>4.0000000000000009</v>
      </c>
      <c r="J17" s="1578">
        <v>0</v>
      </c>
      <c r="K17" s="1566" t="s">
        <v>891</v>
      </c>
      <c r="L17" s="1580" t="s">
        <v>896</v>
      </c>
      <c r="M17" s="1576" t="s">
        <v>105</v>
      </c>
      <c r="N17" s="1574" t="s">
        <v>58</v>
      </c>
      <c r="O17" s="1578">
        <v>3.9999999999999991</v>
      </c>
      <c r="P17" s="1578">
        <v>1</v>
      </c>
      <c r="Q17" s="1578">
        <v>22</v>
      </c>
      <c r="R17" s="1578">
        <v>8</v>
      </c>
      <c r="S17" s="1578">
        <v>0</v>
      </c>
      <c r="T17" s="1578">
        <v>0</v>
      </c>
      <c r="U17" s="1578">
        <v>30</v>
      </c>
      <c r="V17" s="1578">
        <v>9</v>
      </c>
      <c r="W17" s="1578">
        <v>39</v>
      </c>
      <c r="X17" s="1566" t="s">
        <v>892</v>
      </c>
      <c r="Y17" s="1580" t="s">
        <v>896</v>
      </c>
      <c r="Z17" s="1570"/>
    </row>
    <row r="18" spans="1:26" ht="24" customHeight="1">
      <c r="A18" s="1576"/>
      <c r="B18" s="1577" t="s">
        <v>60</v>
      </c>
      <c r="C18" s="1575">
        <v>0</v>
      </c>
      <c r="D18" s="1575">
        <v>0</v>
      </c>
      <c r="E18" s="1575">
        <v>0</v>
      </c>
      <c r="F18" s="1575">
        <v>0</v>
      </c>
      <c r="G18" s="1575">
        <v>0</v>
      </c>
      <c r="H18" s="1575">
        <v>0</v>
      </c>
      <c r="I18" s="1575">
        <v>0</v>
      </c>
      <c r="J18" s="1575">
        <v>0</v>
      </c>
      <c r="K18" s="1566" t="s">
        <v>893</v>
      </c>
      <c r="L18" s="1580"/>
      <c r="M18" s="1576"/>
      <c r="N18" s="1574" t="s">
        <v>60</v>
      </c>
      <c r="O18" s="1575">
        <v>0</v>
      </c>
      <c r="P18" s="1575">
        <v>0</v>
      </c>
      <c r="Q18" s="1575">
        <v>6</v>
      </c>
      <c r="R18" s="1575">
        <v>2</v>
      </c>
      <c r="S18" s="1575">
        <v>0</v>
      </c>
      <c r="T18" s="1575">
        <v>0</v>
      </c>
      <c r="U18" s="1575">
        <v>6</v>
      </c>
      <c r="V18" s="1575">
        <v>2</v>
      </c>
      <c r="W18" s="1575">
        <v>8</v>
      </c>
      <c r="X18" s="1566" t="s">
        <v>893</v>
      </c>
      <c r="Y18" s="1580"/>
      <c r="Z18" s="1570"/>
    </row>
    <row r="19" spans="1:26" ht="15.75" customHeight="1">
      <c r="A19" s="1576" t="s">
        <v>106</v>
      </c>
      <c r="B19" s="1577" t="s">
        <v>58</v>
      </c>
      <c r="C19" s="1578">
        <v>0</v>
      </c>
      <c r="D19" s="1578">
        <v>0</v>
      </c>
      <c r="E19" s="1578">
        <v>0</v>
      </c>
      <c r="F19" s="1578">
        <v>0</v>
      </c>
      <c r="G19" s="1578">
        <v>0</v>
      </c>
      <c r="H19" s="1578">
        <v>0</v>
      </c>
      <c r="I19" s="1578">
        <v>0</v>
      </c>
      <c r="J19" s="1578">
        <v>0</v>
      </c>
      <c r="K19" s="1566" t="s">
        <v>891</v>
      </c>
      <c r="L19" s="1580" t="s">
        <v>897</v>
      </c>
      <c r="M19" s="1576" t="s">
        <v>106</v>
      </c>
      <c r="N19" s="1574" t="s">
        <v>58</v>
      </c>
      <c r="O19" s="1578">
        <v>2.0000000000000004</v>
      </c>
      <c r="P19" s="1578">
        <v>1.0000000000000004</v>
      </c>
      <c r="Q19" s="1578">
        <v>49.000000000000007</v>
      </c>
      <c r="R19" s="1578">
        <v>29.999999999999989</v>
      </c>
      <c r="S19" s="1578">
        <v>0</v>
      </c>
      <c r="T19" s="1578">
        <v>1.0000000000000002</v>
      </c>
      <c r="U19" s="1578">
        <v>51.000000000000007</v>
      </c>
      <c r="V19" s="1578">
        <v>31.999999999999996</v>
      </c>
      <c r="W19" s="1578">
        <v>83.000000000000014</v>
      </c>
      <c r="X19" s="1566" t="s">
        <v>892</v>
      </c>
      <c r="Y19" s="1580" t="s">
        <v>897</v>
      </c>
      <c r="Z19" s="1570"/>
    </row>
    <row r="20" spans="1:26" ht="23.25" customHeight="1">
      <c r="A20" s="1576"/>
      <c r="B20" s="1577" t="s">
        <v>60</v>
      </c>
      <c r="C20" s="1575">
        <v>0</v>
      </c>
      <c r="D20" s="1575">
        <v>0</v>
      </c>
      <c r="E20" s="1575">
        <v>0</v>
      </c>
      <c r="F20" s="1575">
        <v>0</v>
      </c>
      <c r="G20" s="1575">
        <v>0</v>
      </c>
      <c r="H20" s="1575">
        <v>0</v>
      </c>
      <c r="I20" s="1575">
        <v>0</v>
      </c>
      <c r="J20" s="1575">
        <v>0</v>
      </c>
      <c r="K20" s="1566" t="s">
        <v>893</v>
      </c>
      <c r="L20" s="1580"/>
      <c r="M20" s="1576"/>
      <c r="N20" s="1574" t="s">
        <v>60</v>
      </c>
      <c r="O20" s="1575">
        <v>0</v>
      </c>
      <c r="P20" s="1575">
        <v>0</v>
      </c>
      <c r="Q20" s="1575">
        <v>12</v>
      </c>
      <c r="R20" s="1575">
        <v>10</v>
      </c>
      <c r="S20" s="1575">
        <v>0</v>
      </c>
      <c r="T20" s="1575">
        <v>0</v>
      </c>
      <c r="U20" s="1575">
        <v>12</v>
      </c>
      <c r="V20" s="1575">
        <v>10</v>
      </c>
      <c r="W20" s="1575">
        <v>22</v>
      </c>
      <c r="X20" s="1566" t="s">
        <v>893</v>
      </c>
      <c r="Y20" s="1580"/>
      <c r="Z20" s="1570"/>
    </row>
    <row r="21" spans="1:26">
      <c r="A21" s="1576" t="s">
        <v>107</v>
      </c>
      <c r="B21" s="1577" t="s">
        <v>58</v>
      </c>
      <c r="C21" s="1578">
        <v>0</v>
      </c>
      <c r="D21" s="1578">
        <v>0</v>
      </c>
      <c r="E21" s="1578">
        <v>0</v>
      </c>
      <c r="F21" s="1578">
        <v>0</v>
      </c>
      <c r="G21" s="1578">
        <v>0</v>
      </c>
      <c r="H21" s="1578">
        <v>0</v>
      </c>
      <c r="I21" s="1578">
        <v>0</v>
      </c>
      <c r="J21" s="1578">
        <v>0</v>
      </c>
      <c r="K21" s="1566" t="s">
        <v>891</v>
      </c>
      <c r="L21" s="1579" t="s">
        <v>206</v>
      </c>
      <c r="M21" s="1576" t="s">
        <v>107</v>
      </c>
      <c r="N21" s="1574" t="s">
        <v>58</v>
      </c>
      <c r="O21" s="1578">
        <v>0</v>
      </c>
      <c r="P21" s="1578">
        <v>1</v>
      </c>
      <c r="Q21" s="1578">
        <v>0</v>
      </c>
      <c r="R21" s="1578">
        <v>0</v>
      </c>
      <c r="S21" s="1578">
        <v>0</v>
      </c>
      <c r="T21" s="1578">
        <v>0</v>
      </c>
      <c r="U21" s="1578">
        <v>0</v>
      </c>
      <c r="V21" s="1578">
        <v>1</v>
      </c>
      <c r="W21" s="1578">
        <v>1</v>
      </c>
      <c r="X21" s="1566" t="s">
        <v>892</v>
      </c>
      <c r="Y21" s="1579" t="s">
        <v>206</v>
      </c>
      <c r="Z21" s="1570"/>
    </row>
    <row r="22" spans="1:26" ht="17.25" customHeight="1">
      <c r="A22" s="1576"/>
      <c r="B22" s="1577" t="s">
        <v>60</v>
      </c>
      <c r="C22" s="1578">
        <v>0</v>
      </c>
      <c r="D22" s="1578">
        <v>0</v>
      </c>
      <c r="E22" s="1578">
        <v>0</v>
      </c>
      <c r="F22" s="1578">
        <v>0</v>
      </c>
      <c r="G22" s="1578">
        <v>0</v>
      </c>
      <c r="H22" s="1578">
        <v>0</v>
      </c>
      <c r="I22" s="1578">
        <v>0</v>
      </c>
      <c r="J22" s="1578">
        <v>0</v>
      </c>
      <c r="K22" s="1566" t="s">
        <v>893</v>
      </c>
      <c r="L22" s="1579"/>
      <c r="M22" s="1576"/>
      <c r="N22" s="1574" t="s">
        <v>60</v>
      </c>
      <c r="O22" s="1578">
        <v>0</v>
      </c>
      <c r="P22" s="1578">
        <v>0</v>
      </c>
      <c r="Q22" s="1578">
        <v>0</v>
      </c>
      <c r="R22" s="1578">
        <v>0</v>
      </c>
      <c r="S22" s="1578">
        <v>0</v>
      </c>
      <c r="T22" s="1578">
        <v>0</v>
      </c>
      <c r="U22" s="1578">
        <v>0</v>
      </c>
      <c r="V22" s="1578">
        <v>0</v>
      </c>
      <c r="W22" s="1578">
        <v>0</v>
      </c>
      <c r="X22" s="1566" t="s">
        <v>893</v>
      </c>
      <c r="Y22" s="1579"/>
      <c r="Z22" s="1570"/>
    </row>
    <row r="23" spans="1:26" ht="15.75" customHeight="1">
      <c r="A23" s="1576" t="s">
        <v>108</v>
      </c>
      <c r="B23" s="1577" t="s">
        <v>58</v>
      </c>
      <c r="C23" s="1578">
        <v>0</v>
      </c>
      <c r="D23" s="1578">
        <v>0</v>
      </c>
      <c r="E23" s="1578">
        <v>0</v>
      </c>
      <c r="F23" s="1578">
        <v>0</v>
      </c>
      <c r="G23" s="1578">
        <v>0</v>
      </c>
      <c r="H23" s="1578">
        <v>7</v>
      </c>
      <c r="I23" s="1578">
        <v>9</v>
      </c>
      <c r="J23" s="1578">
        <v>10</v>
      </c>
      <c r="K23" s="1566" t="s">
        <v>891</v>
      </c>
      <c r="L23" s="1581" t="s">
        <v>898</v>
      </c>
      <c r="M23" s="1576" t="s">
        <v>108</v>
      </c>
      <c r="N23" s="1574" t="s">
        <v>58</v>
      </c>
      <c r="O23" s="1578">
        <v>4</v>
      </c>
      <c r="P23" s="1578">
        <v>1</v>
      </c>
      <c r="Q23" s="1578">
        <v>0</v>
      </c>
      <c r="R23" s="1578">
        <v>0</v>
      </c>
      <c r="S23" s="1578">
        <v>0</v>
      </c>
      <c r="T23" s="1578">
        <v>0</v>
      </c>
      <c r="U23" s="1578">
        <v>13</v>
      </c>
      <c r="V23" s="1578">
        <v>18</v>
      </c>
      <c r="W23" s="1578">
        <v>30.999999999999996</v>
      </c>
      <c r="X23" s="1566" t="s">
        <v>892</v>
      </c>
      <c r="Y23" s="1581" t="s">
        <v>899</v>
      </c>
      <c r="Z23" s="1570"/>
    </row>
    <row r="24" spans="1:26" ht="23.25" customHeight="1">
      <c r="A24" s="1576"/>
      <c r="B24" s="1577" t="s">
        <v>60</v>
      </c>
      <c r="C24" s="1575">
        <v>0</v>
      </c>
      <c r="D24" s="1575">
        <v>0</v>
      </c>
      <c r="E24" s="1575">
        <v>0</v>
      </c>
      <c r="F24" s="1575">
        <v>0</v>
      </c>
      <c r="G24" s="1575">
        <v>0</v>
      </c>
      <c r="H24" s="1575">
        <v>3</v>
      </c>
      <c r="I24" s="1575">
        <v>0</v>
      </c>
      <c r="J24" s="1575">
        <v>0</v>
      </c>
      <c r="K24" s="1566" t="s">
        <v>893</v>
      </c>
      <c r="L24" s="1581"/>
      <c r="M24" s="1576"/>
      <c r="N24" s="1574" t="s">
        <v>60</v>
      </c>
      <c r="O24" s="1575">
        <v>0</v>
      </c>
      <c r="P24" s="1575">
        <v>0</v>
      </c>
      <c r="Q24" s="1575">
        <v>0</v>
      </c>
      <c r="R24" s="1575">
        <v>0</v>
      </c>
      <c r="S24" s="1575">
        <v>0</v>
      </c>
      <c r="T24" s="1575">
        <v>0</v>
      </c>
      <c r="U24" s="1575">
        <v>0</v>
      </c>
      <c r="V24" s="1575">
        <v>3</v>
      </c>
      <c r="W24" s="1575">
        <v>3</v>
      </c>
      <c r="X24" s="1566" t="s">
        <v>893</v>
      </c>
      <c r="Y24" s="1581"/>
      <c r="Z24" s="1570"/>
    </row>
    <row r="25" spans="1:26" ht="15.75" customHeight="1">
      <c r="A25" s="1576" t="s">
        <v>110</v>
      </c>
      <c r="B25" s="1577" t="s">
        <v>58</v>
      </c>
      <c r="C25" s="1578">
        <v>0</v>
      </c>
      <c r="D25" s="1578">
        <v>0</v>
      </c>
      <c r="E25" s="1578">
        <v>0</v>
      </c>
      <c r="F25" s="1578">
        <v>0</v>
      </c>
      <c r="G25" s="1578">
        <v>0</v>
      </c>
      <c r="H25" s="1578">
        <v>0</v>
      </c>
      <c r="I25" s="1578">
        <v>0</v>
      </c>
      <c r="J25" s="1578">
        <v>0</v>
      </c>
      <c r="K25" s="1566" t="s">
        <v>891</v>
      </c>
      <c r="L25" s="1580" t="s">
        <v>900</v>
      </c>
      <c r="M25" s="1576" t="s">
        <v>110</v>
      </c>
      <c r="N25" s="1574" t="s">
        <v>58</v>
      </c>
      <c r="O25" s="1578">
        <v>0</v>
      </c>
      <c r="P25" s="1578">
        <v>0</v>
      </c>
      <c r="Q25" s="1578">
        <v>1</v>
      </c>
      <c r="R25" s="1578">
        <v>0</v>
      </c>
      <c r="S25" s="1578">
        <v>0</v>
      </c>
      <c r="T25" s="1578">
        <v>0</v>
      </c>
      <c r="U25" s="1578">
        <v>1</v>
      </c>
      <c r="V25" s="1578">
        <v>0</v>
      </c>
      <c r="W25" s="1578">
        <v>1</v>
      </c>
      <c r="X25" s="1566" t="s">
        <v>892</v>
      </c>
      <c r="Y25" s="1580" t="s">
        <v>900</v>
      </c>
      <c r="Z25" s="1570"/>
    </row>
    <row r="26" spans="1:26" ht="16.5" thickBot="1">
      <c r="A26" s="1582"/>
      <c r="B26" s="1571" t="s">
        <v>60</v>
      </c>
      <c r="C26" s="1572">
        <v>0</v>
      </c>
      <c r="D26" s="1572">
        <v>0</v>
      </c>
      <c r="E26" s="1572">
        <v>0</v>
      </c>
      <c r="F26" s="1572">
        <v>0</v>
      </c>
      <c r="G26" s="1572">
        <v>0</v>
      </c>
      <c r="H26" s="1572">
        <v>0</v>
      </c>
      <c r="I26" s="1572">
        <v>0</v>
      </c>
      <c r="J26" s="1572">
        <v>0</v>
      </c>
      <c r="K26" s="1028" t="s">
        <v>893</v>
      </c>
      <c r="L26" s="1583"/>
      <c r="M26" s="1582"/>
      <c r="N26" s="1584" t="s">
        <v>60</v>
      </c>
      <c r="O26" s="1572">
        <v>0</v>
      </c>
      <c r="P26" s="1572">
        <v>0</v>
      </c>
      <c r="Q26" s="1572">
        <v>1</v>
      </c>
      <c r="R26" s="1572">
        <v>0</v>
      </c>
      <c r="S26" s="1572">
        <v>0</v>
      </c>
      <c r="T26" s="1572">
        <v>0</v>
      </c>
      <c r="U26" s="1572">
        <v>1</v>
      </c>
      <c r="V26" s="1572">
        <v>0</v>
      </c>
      <c r="W26" s="1572">
        <v>1</v>
      </c>
      <c r="X26" s="1028" t="s">
        <v>893</v>
      </c>
      <c r="Y26" s="1583"/>
      <c r="Z26" s="1570"/>
    </row>
    <row r="27" spans="1:26">
      <c r="A27" s="1585" t="s">
        <v>42</v>
      </c>
      <c r="B27" s="1586" t="s">
        <v>58</v>
      </c>
      <c r="C27" s="1587">
        <v>0</v>
      </c>
      <c r="D27" s="1587">
        <v>0</v>
      </c>
      <c r="E27" s="1587">
        <v>3.0000000000000004</v>
      </c>
      <c r="F27" s="1587">
        <v>0</v>
      </c>
      <c r="G27" s="1587">
        <v>8.0000000000000036</v>
      </c>
      <c r="H27" s="1587">
        <v>7.0000000000000018</v>
      </c>
      <c r="I27" s="1587">
        <v>41.999999999999993</v>
      </c>
      <c r="J27" s="1587">
        <v>15.000000000000012</v>
      </c>
      <c r="K27" s="1588" t="s">
        <v>891</v>
      </c>
      <c r="L27" s="1589" t="s">
        <v>125</v>
      </c>
      <c r="M27" s="1585" t="s">
        <v>42</v>
      </c>
      <c r="N27" s="1590" t="s">
        <v>58</v>
      </c>
      <c r="O27" s="1587">
        <v>40.000000000000014</v>
      </c>
      <c r="P27" s="1587">
        <v>23.000000000000007</v>
      </c>
      <c r="Q27" s="1587">
        <v>98.000000000000043</v>
      </c>
      <c r="R27" s="1587">
        <v>47.999999999999993</v>
      </c>
      <c r="S27" s="1587">
        <v>0</v>
      </c>
      <c r="T27" s="1587">
        <v>1.0000000000000004</v>
      </c>
      <c r="U27" s="1587">
        <v>191</v>
      </c>
      <c r="V27" s="1587">
        <v>94.000000000000028</v>
      </c>
      <c r="W27" s="1587">
        <v>285.00000000000017</v>
      </c>
      <c r="X27" s="1588" t="s">
        <v>892</v>
      </c>
      <c r="Y27" s="1589" t="s">
        <v>125</v>
      </c>
      <c r="Z27" s="1570"/>
    </row>
    <row r="28" spans="1:26" ht="23.25" customHeight="1">
      <c r="A28" s="1576"/>
      <c r="B28" s="1577" t="s">
        <v>60</v>
      </c>
      <c r="C28" s="1575">
        <v>0</v>
      </c>
      <c r="D28" s="1575">
        <v>0</v>
      </c>
      <c r="E28" s="1575">
        <v>0</v>
      </c>
      <c r="F28" s="1575">
        <v>0</v>
      </c>
      <c r="G28" s="1575">
        <v>0</v>
      </c>
      <c r="H28" s="1575">
        <v>4.0000000000000009</v>
      </c>
      <c r="I28" s="1575">
        <v>0</v>
      </c>
      <c r="J28" s="1575">
        <v>0</v>
      </c>
      <c r="K28" s="1566" t="s">
        <v>893</v>
      </c>
      <c r="L28" s="1591"/>
      <c r="M28" s="1576"/>
      <c r="N28" s="1574" t="s">
        <v>60</v>
      </c>
      <c r="O28" s="1575">
        <v>4</v>
      </c>
      <c r="P28" s="1575">
        <v>0</v>
      </c>
      <c r="Q28" s="1575">
        <v>23</v>
      </c>
      <c r="R28" s="1575">
        <v>15</v>
      </c>
      <c r="S28" s="1575">
        <v>0</v>
      </c>
      <c r="T28" s="1575">
        <v>0</v>
      </c>
      <c r="U28" s="1575">
        <v>27.000000000000004</v>
      </c>
      <c r="V28" s="1575">
        <v>19</v>
      </c>
      <c r="W28" s="1575">
        <v>46.000000000000007</v>
      </c>
      <c r="X28" s="1566" t="s">
        <v>893</v>
      </c>
      <c r="Y28" s="1591"/>
      <c r="Z28" s="1570"/>
    </row>
    <row r="29" spans="1:26" ht="17.25" customHeight="1" thickBot="1">
      <c r="A29" s="1592" t="s">
        <v>77</v>
      </c>
      <c r="B29" s="1592"/>
      <c r="C29" s="1593">
        <f>C28+C27</f>
        <v>0</v>
      </c>
      <c r="D29" s="1593">
        <f t="shared" ref="D29:W29" si="0">D28+D27</f>
        <v>0</v>
      </c>
      <c r="E29" s="1593">
        <f t="shared" si="0"/>
        <v>3.0000000000000004</v>
      </c>
      <c r="F29" s="1593">
        <f t="shared" si="0"/>
        <v>0</v>
      </c>
      <c r="G29" s="1593">
        <f t="shared" si="0"/>
        <v>8.0000000000000036</v>
      </c>
      <c r="H29" s="1593">
        <f t="shared" si="0"/>
        <v>11.000000000000004</v>
      </c>
      <c r="I29" s="1593">
        <f t="shared" si="0"/>
        <v>41.999999999999993</v>
      </c>
      <c r="J29" s="1593">
        <f t="shared" si="0"/>
        <v>15.000000000000012</v>
      </c>
      <c r="K29" s="1594" t="s">
        <v>378</v>
      </c>
      <c r="L29" s="1594"/>
      <c r="M29" s="1592" t="s">
        <v>77</v>
      </c>
      <c r="N29" s="1592"/>
      <c r="O29" s="1593">
        <f t="shared" si="0"/>
        <v>44.000000000000014</v>
      </c>
      <c r="P29" s="1593">
        <f t="shared" si="0"/>
        <v>23.000000000000007</v>
      </c>
      <c r="Q29" s="1593">
        <f t="shared" si="0"/>
        <v>121.00000000000004</v>
      </c>
      <c r="R29" s="1593">
        <f t="shared" si="0"/>
        <v>62.999999999999993</v>
      </c>
      <c r="S29" s="1593">
        <f t="shared" si="0"/>
        <v>0</v>
      </c>
      <c r="T29" s="1593">
        <f t="shared" si="0"/>
        <v>1.0000000000000004</v>
      </c>
      <c r="U29" s="1593">
        <f t="shared" si="0"/>
        <v>218</v>
      </c>
      <c r="V29" s="1593">
        <f t="shared" si="0"/>
        <v>113.00000000000003</v>
      </c>
      <c r="W29" s="1593">
        <f t="shared" si="0"/>
        <v>331.00000000000017</v>
      </c>
      <c r="X29" s="1594" t="s">
        <v>378</v>
      </c>
      <c r="Y29" s="1594"/>
      <c r="Z29" s="1543"/>
    </row>
    <row r="30" spans="1:26" ht="16.5" thickTop="1"/>
  </sheetData>
  <mergeCells count="71">
    <mergeCell ref="A29:B29"/>
    <mergeCell ref="K29:L29"/>
    <mergeCell ref="M29:N29"/>
    <mergeCell ref="X29:Y29"/>
    <mergeCell ref="A25:A26"/>
    <mergeCell ref="L25:L26"/>
    <mergeCell ref="M25:M26"/>
    <mergeCell ref="Y25:Y26"/>
    <mergeCell ref="A27:A28"/>
    <mergeCell ref="L27:L28"/>
    <mergeCell ref="M27:M28"/>
    <mergeCell ref="Y27:Y28"/>
    <mergeCell ref="A21:A22"/>
    <mergeCell ref="L21:L22"/>
    <mergeCell ref="M21:M22"/>
    <mergeCell ref="Y21:Y22"/>
    <mergeCell ref="A23:A24"/>
    <mergeCell ref="L23:L24"/>
    <mergeCell ref="M23:M24"/>
    <mergeCell ref="Y23:Y24"/>
    <mergeCell ref="A17:A18"/>
    <mergeCell ref="L17:L18"/>
    <mergeCell ref="M17:M18"/>
    <mergeCell ref="Y17:Y18"/>
    <mergeCell ref="A19:A20"/>
    <mergeCell ref="L19:L20"/>
    <mergeCell ref="M19:M20"/>
    <mergeCell ref="Y19:Y20"/>
    <mergeCell ref="A13:A14"/>
    <mergeCell ref="L13:L14"/>
    <mergeCell ref="M13:M14"/>
    <mergeCell ref="Y13:Y14"/>
    <mergeCell ref="A15:A16"/>
    <mergeCell ref="L15:L16"/>
    <mergeCell ref="M15:M16"/>
    <mergeCell ref="Y15:Y16"/>
    <mergeCell ref="A9:A10"/>
    <mergeCell ref="L9:L10"/>
    <mergeCell ref="M9:M10"/>
    <mergeCell ref="Y9:Y10"/>
    <mergeCell ref="A11:A12"/>
    <mergeCell ref="L11:L12"/>
    <mergeCell ref="M11:M12"/>
    <mergeCell ref="Y11:Y12"/>
    <mergeCell ref="X5:X8"/>
    <mergeCell ref="Y5:Y8"/>
    <mergeCell ref="Z5:Z8"/>
    <mergeCell ref="C6:D6"/>
    <mergeCell ref="E6:F6"/>
    <mergeCell ref="G6:H6"/>
    <mergeCell ref="I6:J6"/>
    <mergeCell ref="O6:P6"/>
    <mergeCell ref="Q6:R6"/>
    <mergeCell ref="S6:T6"/>
    <mergeCell ref="M5:M8"/>
    <mergeCell ref="N5:N8"/>
    <mergeCell ref="O5:P5"/>
    <mergeCell ref="Q5:R5"/>
    <mergeCell ref="S5:T5"/>
    <mergeCell ref="U5:W5"/>
    <mergeCell ref="U6:W6"/>
    <mergeCell ref="A1:L1"/>
    <mergeCell ref="A2:L2"/>
    <mergeCell ref="A5:A8"/>
    <mergeCell ref="B5:B8"/>
    <mergeCell ref="C5:D5"/>
    <mergeCell ref="E5:F5"/>
    <mergeCell ref="G5:H5"/>
    <mergeCell ref="I5:J5"/>
    <mergeCell ref="K5:K8"/>
    <mergeCell ref="L5:L8"/>
  </mergeCells>
  <printOptions horizontalCentered="1"/>
  <pageMargins left="0.7" right="0.7" top="0.75" bottom="0.75" header="0.3" footer="0.3"/>
  <pageSetup paperSize="9" scale="85" orientation="landscape" verticalDpi="3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rightToLeft="1" view="pageBreakPreview" zoomScale="80" zoomScaleNormal="100" zoomScaleSheetLayoutView="80" workbookViewId="0">
      <selection activeCell="J13" sqref="J13"/>
    </sheetView>
  </sheetViews>
  <sheetFormatPr defaultRowHeight="15.75"/>
  <cols>
    <col min="1" max="1" width="14.42578125" style="1540" customWidth="1"/>
    <col min="2" max="2" width="9.140625" style="1540"/>
    <col min="3" max="10" width="11.28515625" style="1540" customWidth="1"/>
    <col min="11" max="11" width="13.7109375" style="1540" customWidth="1"/>
    <col min="12" max="12" width="18" style="1540" customWidth="1"/>
    <col min="13" max="13" width="14.42578125" style="1540" customWidth="1"/>
    <col min="14" max="23" width="9.140625" style="1540"/>
    <col min="24" max="24" width="12.42578125" style="1540" customWidth="1"/>
    <col min="25" max="25" width="22.85546875" style="1540" customWidth="1"/>
    <col min="26" max="16384" width="9.140625" style="1540"/>
  </cols>
  <sheetData>
    <row r="1" spans="1:26" ht="27" customHeight="1">
      <c r="A1" s="1595" t="s">
        <v>901</v>
      </c>
      <c r="B1" s="1595"/>
      <c r="C1" s="1595"/>
      <c r="D1" s="1595"/>
      <c r="E1" s="1595"/>
      <c r="F1" s="1595"/>
      <c r="G1" s="1595"/>
      <c r="H1" s="1595"/>
      <c r="I1" s="1595"/>
      <c r="J1" s="1595"/>
      <c r="K1" s="1595"/>
      <c r="L1" s="1595"/>
    </row>
    <row r="2" spans="1:26" ht="30.75" customHeight="1">
      <c r="A2" s="1541" t="s">
        <v>902</v>
      </c>
      <c r="B2" s="1541"/>
      <c r="C2" s="1541"/>
      <c r="D2" s="1541"/>
      <c r="E2" s="1541"/>
      <c r="F2" s="1541"/>
      <c r="G2" s="1541"/>
      <c r="H2" s="1541"/>
      <c r="I2" s="1541"/>
      <c r="J2" s="1541"/>
      <c r="K2" s="1541"/>
      <c r="L2" s="1541"/>
      <c r="M2" s="1596"/>
      <c r="N2" s="1596"/>
      <c r="Y2" s="1544"/>
      <c r="Z2" s="1544"/>
    </row>
    <row r="3" spans="1:26" ht="16.5" thickBot="1">
      <c r="A3" s="1540" t="s">
        <v>903</v>
      </c>
      <c r="K3" s="1597" t="s">
        <v>904</v>
      </c>
      <c r="L3" s="1597"/>
      <c r="M3" s="1540" t="s">
        <v>905</v>
      </c>
      <c r="X3" s="1597" t="s">
        <v>906</v>
      </c>
      <c r="Y3" s="1597"/>
    </row>
    <row r="4" spans="1:26" ht="16.5" thickTop="1">
      <c r="A4" s="1548" t="s">
        <v>50</v>
      </c>
      <c r="B4" s="1548" t="s">
        <v>86</v>
      </c>
      <c r="C4" s="780" t="s">
        <v>69</v>
      </c>
      <c r="D4" s="780"/>
      <c r="E4" s="780" t="s">
        <v>70</v>
      </c>
      <c r="F4" s="780"/>
      <c r="G4" s="780" t="s">
        <v>71</v>
      </c>
      <c r="H4" s="780"/>
      <c r="I4" s="780" t="s">
        <v>72</v>
      </c>
      <c r="J4" s="780"/>
      <c r="K4" s="1549" t="s">
        <v>149</v>
      </c>
      <c r="L4" s="1550" t="s">
        <v>142</v>
      </c>
      <c r="M4" s="1547" t="s">
        <v>50</v>
      </c>
      <c r="N4" s="1548" t="s">
        <v>86</v>
      </c>
      <c r="O4" s="780" t="s">
        <v>73</v>
      </c>
      <c r="P4" s="780"/>
      <c r="Q4" s="1551" t="s">
        <v>889</v>
      </c>
      <c r="R4" s="1551"/>
      <c r="S4" s="1551" t="s">
        <v>59</v>
      </c>
      <c r="T4" s="1551"/>
      <c r="U4" s="1551" t="s">
        <v>42</v>
      </c>
      <c r="V4" s="1551"/>
      <c r="W4" s="1551"/>
      <c r="X4" s="1549" t="s">
        <v>149</v>
      </c>
      <c r="Y4" s="1550" t="s">
        <v>142</v>
      </c>
      <c r="Z4" s="1552"/>
    </row>
    <row r="5" spans="1:26">
      <c r="A5" s="1553"/>
      <c r="B5" s="1553"/>
      <c r="C5" s="784" t="s">
        <v>211</v>
      </c>
      <c r="D5" s="784"/>
      <c r="E5" s="785" t="s">
        <v>169</v>
      </c>
      <c r="F5" s="785"/>
      <c r="G5" s="785" t="s">
        <v>170</v>
      </c>
      <c r="H5" s="785"/>
      <c r="I5" s="1554" t="s">
        <v>171</v>
      </c>
      <c r="J5" s="1554"/>
      <c r="K5" s="1555"/>
      <c r="L5" s="1556"/>
      <c r="M5" s="1552"/>
      <c r="N5" s="1553"/>
      <c r="O5" s="785" t="s">
        <v>172</v>
      </c>
      <c r="P5" s="785"/>
      <c r="Q5" s="362" t="s">
        <v>890</v>
      </c>
      <c r="R5" s="363"/>
      <c r="S5" s="1554" t="s">
        <v>159</v>
      </c>
      <c r="T5" s="1554"/>
      <c r="U5" s="786" t="s">
        <v>125</v>
      </c>
      <c r="V5" s="786"/>
      <c r="W5" s="786"/>
      <c r="X5" s="1555"/>
      <c r="Y5" s="1556"/>
      <c r="Z5" s="1552"/>
    </row>
    <row r="6" spans="1:26">
      <c r="A6" s="1553"/>
      <c r="B6" s="1553"/>
      <c r="C6" s="1557" t="s">
        <v>40</v>
      </c>
      <c r="D6" s="1557" t="s">
        <v>41</v>
      </c>
      <c r="E6" s="1557" t="s">
        <v>40</v>
      </c>
      <c r="F6" s="1557" t="s">
        <v>41</v>
      </c>
      <c r="G6" s="1557" t="s">
        <v>40</v>
      </c>
      <c r="H6" s="1557" t="s">
        <v>41</v>
      </c>
      <c r="I6" s="1557" t="s">
        <v>40</v>
      </c>
      <c r="J6" s="1557" t="s">
        <v>41</v>
      </c>
      <c r="K6" s="1555"/>
      <c r="L6" s="1556"/>
      <c r="M6" s="1552"/>
      <c r="N6" s="1553"/>
      <c r="O6" s="1557" t="s">
        <v>40</v>
      </c>
      <c r="P6" s="1557" t="s">
        <v>41</v>
      </c>
      <c r="Q6" s="1557" t="s">
        <v>40</v>
      </c>
      <c r="R6" s="1557" t="s">
        <v>41</v>
      </c>
      <c r="S6" s="1557" t="s">
        <v>40</v>
      </c>
      <c r="T6" s="1557" t="s">
        <v>41</v>
      </c>
      <c r="U6" s="1557" t="s">
        <v>40</v>
      </c>
      <c r="V6" s="1557" t="s">
        <v>41</v>
      </c>
      <c r="W6" s="1557" t="s">
        <v>67</v>
      </c>
      <c r="X6" s="1555"/>
      <c r="Y6" s="1556"/>
      <c r="Z6" s="1552"/>
    </row>
    <row r="7" spans="1:26" ht="16.5" thickBot="1">
      <c r="A7" s="1559"/>
      <c r="B7" s="1559" t="s">
        <v>86</v>
      </c>
      <c r="C7" s="1560" t="s">
        <v>133</v>
      </c>
      <c r="D7" s="1560" t="s">
        <v>134</v>
      </c>
      <c r="E7" s="1560" t="s">
        <v>133</v>
      </c>
      <c r="F7" s="1560" t="s">
        <v>134</v>
      </c>
      <c r="G7" s="1560" t="s">
        <v>133</v>
      </c>
      <c r="H7" s="1560" t="s">
        <v>134</v>
      </c>
      <c r="I7" s="1560" t="s">
        <v>133</v>
      </c>
      <c r="J7" s="1560" t="s">
        <v>134</v>
      </c>
      <c r="K7" s="1561" t="s">
        <v>86</v>
      </c>
      <c r="L7" s="1562"/>
      <c r="M7" s="1558"/>
      <c r="N7" s="1559" t="s">
        <v>86</v>
      </c>
      <c r="O7" s="1560" t="s">
        <v>133</v>
      </c>
      <c r="P7" s="1560" t="s">
        <v>134</v>
      </c>
      <c r="Q7" s="1560" t="s">
        <v>133</v>
      </c>
      <c r="R7" s="1560" t="s">
        <v>134</v>
      </c>
      <c r="S7" s="1560" t="s">
        <v>133</v>
      </c>
      <c r="T7" s="1560" t="s">
        <v>134</v>
      </c>
      <c r="U7" s="1560" t="s">
        <v>133</v>
      </c>
      <c r="V7" s="1560" t="s">
        <v>134</v>
      </c>
      <c r="W7" s="1560" t="s">
        <v>178</v>
      </c>
      <c r="X7" s="1561" t="s">
        <v>86</v>
      </c>
      <c r="Y7" s="1562"/>
      <c r="Z7" s="1552"/>
    </row>
    <row r="8" spans="1:26" ht="21.75" customHeight="1">
      <c r="A8" s="1598" t="s">
        <v>278</v>
      </c>
      <c r="B8" s="1599" t="s">
        <v>58</v>
      </c>
      <c r="C8" s="1600">
        <v>0</v>
      </c>
      <c r="D8" s="1600">
        <v>0</v>
      </c>
      <c r="E8" s="1600">
        <v>1</v>
      </c>
      <c r="F8" s="1600">
        <v>0</v>
      </c>
      <c r="G8" s="1600">
        <v>3</v>
      </c>
      <c r="H8" s="1600">
        <v>0</v>
      </c>
      <c r="I8" s="1600">
        <v>1</v>
      </c>
      <c r="J8" s="1600">
        <v>0</v>
      </c>
      <c r="K8" s="1028" t="s">
        <v>891</v>
      </c>
      <c r="L8" s="1601" t="s">
        <v>279</v>
      </c>
      <c r="M8" s="1598" t="s">
        <v>278</v>
      </c>
      <c r="N8" s="1602" t="s">
        <v>58</v>
      </c>
      <c r="O8" s="1600">
        <v>2</v>
      </c>
      <c r="P8" s="1600">
        <v>1</v>
      </c>
      <c r="Q8" s="1600">
        <v>1</v>
      </c>
      <c r="R8" s="1600">
        <v>0</v>
      </c>
      <c r="S8" s="1600">
        <v>0</v>
      </c>
      <c r="T8" s="1600">
        <v>0</v>
      </c>
      <c r="U8" s="1600">
        <v>8</v>
      </c>
      <c r="V8" s="1600">
        <v>1</v>
      </c>
      <c r="W8" s="1600">
        <v>9</v>
      </c>
      <c r="X8" s="1028" t="s">
        <v>891</v>
      </c>
      <c r="Y8" s="1601" t="s">
        <v>279</v>
      </c>
      <c r="Z8" s="1599"/>
    </row>
    <row r="9" spans="1:26" ht="21.75" customHeight="1">
      <c r="A9" s="1598"/>
      <c r="B9" s="1603" t="s">
        <v>60</v>
      </c>
      <c r="C9" s="1604">
        <v>0</v>
      </c>
      <c r="D9" s="1604">
        <v>0</v>
      </c>
      <c r="E9" s="1604">
        <v>0</v>
      </c>
      <c r="F9" s="1604">
        <v>0</v>
      </c>
      <c r="G9" s="1604">
        <v>0</v>
      </c>
      <c r="H9" s="1604">
        <v>0</v>
      </c>
      <c r="I9" s="1604">
        <v>0</v>
      </c>
      <c r="J9" s="1604">
        <v>0</v>
      </c>
      <c r="K9" s="1031" t="s">
        <v>893</v>
      </c>
      <c r="L9" s="1605"/>
      <c r="M9" s="1598"/>
      <c r="N9" s="1606" t="s">
        <v>60</v>
      </c>
      <c r="O9" s="1604">
        <v>0</v>
      </c>
      <c r="P9" s="1604">
        <v>0</v>
      </c>
      <c r="Q9" s="1604">
        <v>0</v>
      </c>
      <c r="R9" s="1604">
        <v>0</v>
      </c>
      <c r="S9" s="1604">
        <v>0</v>
      </c>
      <c r="T9" s="1604">
        <v>0</v>
      </c>
      <c r="U9" s="1604">
        <v>0</v>
      </c>
      <c r="V9" s="1604">
        <v>0</v>
      </c>
      <c r="W9" s="1604">
        <v>0</v>
      </c>
      <c r="X9" s="1031" t="s">
        <v>893</v>
      </c>
      <c r="Y9" s="1605"/>
      <c r="Z9" s="1599"/>
    </row>
    <row r="10" spans="1:26" ht="21.75" customHeight="1">
      <c r="A10" s="1607" t="s">
        <v>51</v>
      </c>
      <c r="B10" s="1603" t="s">
        <v>58</v>
      </c>
      <c r="C10" s="1604">
        <v>0</v>
      </c>
      <c r="D10" s="1604">
        <v>0</v>
      </c>
      <c r="E10" s="1604">
        <v>1</v>
      </c>
      <c r="F10" s="1604">
        <v>0</v>
      </c>
      <c r="G10" s="1604">
        <v>2</v>
      </c>
      <c r="H10" s="1604">
        <v>0</v>
      </c>
      <c r="I10" s="1604">
        <v>1</v>
      </c>
      <c r="J10" s="1604">
        <v>0</v>
      </c>
      <c r="K10" s="1031" t="s">
        <v>891</v>
      </c>
      <c r="L10" s="1608" t="s">
        <v>143</v>
      </c>
      <c r="M10" s="1607" t="s">
        <v>51</v>
      </c>
      <c r="N10" s="1606" t="s">
        <v>58</v>
      </c>
      <c r="O10" s="1604">
        <v>0</v>
      </c>
      <c r="P10" s="1604">
        <v>2</v>
      </c>
      <c r="Q10" s="1604">
        <v>3</v>
      </c>
      <c r="R10" s="1604">
        <v>0</v>
      </c>
      <c r="S10" s="1604">
        <v>0</v>
      </c>
      <c r="T10" s="1604">
        <v>0</v>
      </c>
      <c r="U10" s="1604">
        <v>7</v>
      </c>
      <c r="V10" s="1604">
        <v>2</v>
      </c>
      <c r="W10" s="1604">
        <v>9</v>
      </c>
      <c r="X10" s="1031" t="s">
        <v>891</v>
      </c>
      <c r="Y10" s="1608" t="s">
        <v>143</v>
      </c>
      <c r="Z10" s="1599"/>
    </row>
    <row r="11" spans="1:26" ht="21.75" customHeight="1">
      <c r="A11" s="1607"/>
      <c r="B11" s="1603" t="s">
        <v>60</v>
      </c>
      <c r="C11" s="1604">
        <v>0</v>
      </c>
      <c r="D11" s="1604">
        <v>0</v>
      </c>
      <c r="E11" s="1604">
        <v>0</v>
      </c>
      <c r="F11" s="1604">
        <v>0</v>
      </c>
      <c r="G11" s="1604">
        <v>0</v>
      </c>
      <c r="H11" s="1604">
        <v>0</v>
      </c>
      <c r="I11" s="1604">
        <v>0</v>
      </c>
      <c r="J11" s="1604">
        <v>0</v>
      </c>
      <c r="K11" s="1031" t="s">
        <v>893</v>
      </c>
      <c r="L11" s="1608"/>
      <c r="M11" s="1607"/>
      <c r="N11" s="1606" t="s">
        <v>60</v>
      </c>
      <c r="O11" s="1604">
        <v>1</v>
      </c>
      <c r="P11" s="1604">
        <v>0</v>
      </c>
      <c r="Q11" s="1604">
        <v>0</v>
      </c>
      <c r="R11" s="1604">
        <v>0</v>
      </c>
      <c r="S11" s="1604">
        <v>0</v>
      </c>
      <c r="T11" s="1604">
        <v>0</v>
      </c>
      <c r="U11" s="1604">
        <v>1</v>
      </c>
      <c r="V11" s="1604">
        <v>0</v>
      </c>
      <c r="W11" s="1604">
        <v>1</v>
      </c>
      <c r="X11" s="1031" t="s">
        <v>893</v>
      </c>
      <c r="Y11" s="1608"/>
      <c r="Z11" s="1599"/>
    </row>
    <row r="12" spans="1:26" ht="21.75" customHeight="1">
      <c r="A12" s="1607" t="s">
        <v>52</v>
      </c>
      <c r="B12" s="1603" t="s">
        <v>58</v>
      </c>
      <c r="C12" s="1604">
        <v>0</v>
      </c>
      <c r="D12" s="1604">
        <v>0</v>
      </c>
      <c r="E12" s="1604">
        <v>0</v>
      </c>
      <c r="F12" s="1604">
        <v>0</v>
      </c>
      <c r="G12" s="1604">
        <v>2.0000000000000004</v>
      </c>
      <c r="H12" s="1604">
        <v>1.0000000000000002</v>
      </c>
      <c r="I12" s="1604">
        <v>27.999999999999996</v>
      </c>
      <c r="J12" s="1604">
        <v>11.999999999999998</v>
      </c>
      <c r="K12" s="1031" t="s">
        <v>891</v>
      </c>
      <c r="L12" s="1609" t="s">
        <v>144</v>
      </c>
      <c r="M12" s="1607" t="s">
        <v>52</v>
      </c>
      <c r="N12" s="1606" t="s">
        <v>58</v>
      </c>
      <c r="O12" s="1604">
        <v>33.999999999999993</v>
      </c>
      <c r="P12" s="1604">
        <v>16.000000000000018</v>
      </c>
      <c r="Q12" s="1604">
        <v>59.000000000000014</v>
      </c>
      <c r="R12" s="1604">
        <v>30.999999999999989</v>
      </c>
      <c r="S12" s="1604">
        <v>0</v>
      </c>
      <c r="T12" s="1604">
        <v>1.0000000000000002</v>
      </c>
      <c r="U12" s="1604">
        <v>123</v>
      </c>
      <c r="V12" s="1604">
        <v>61.000000000000021</v>
      </c>
      <c r="W12" s="1604">
        <v>183.99999999999989</v>
      </c>
      <c r="X12" s="1031" t="s">
        <v>891</v>
      </c>
      <c r="Y12" s="1609" t="s">
        <v>144</v>
      </c>
      <c r="Z12" s="1599"/>
    </row>
    <row r="13" spans="1:26" ht="21.75" customHeight="1">
      <c r="A13" s="1607"/>
      <c r="B13" s="1603" t="s">
        <v>60</v>
      </c>
      <c r="C13" s="1604">
        <v>0</v>
      </c>
      <c r="D13" s="1604">
        <v>0</v>
      </c>
      <c r="E13" s="1604">
        <v>0</v>
      </c>
      <c r="F13" s="1604">
        <v>0</v>
      </c>
      <c r="G13" s="1604">
        <v>0</v>
      </c>
      <c r="H13" s="1604">
        <v>4.0000000000000009</v>
      </c>
      <c r="I13" s="1604">
        <v>0</v>
      </c>
      <c r="J13" s="1604">
        <v>0</v>
      </c>
      <c r="K13" s="1031" t="s">
        <v>893</v>
      </c>
      <c r="L13" s="1609"/>
      <c r="M13" s="1607"/>
      <c r="N13" s="1606" t="s">
        <v>60</v>
      </c>
      <c r="O13" s="1604">
        <v>0</v>
      </c>
      <c r="P13" s="1604">
        <v>0</v>
      </c>
      <c r="Q13" s="1604">
        <v>7</v>
      </c>
      <c r="R13" s="1604">
        <v>3.0000000000000004</v>
      </c>
      <c r="S13" s="1604">
        <v>0</v>
      </c>
      <c r="T13" s="1604">
        <v>0</v>
      </c>
      <c r="U13" s="1604">
        <v>7</v>
      </c>
      <c r="V13" s="1604">
        <v>7</v>
      </c>
      <c r="W13" s="1604">
        <v>14</v>
      </c>
      <c r="X13" s="1031" t="s">
        <v>893</v>
      </c>
      <c r="Y13" s="1609"/>
      <c r="Z13" s="1599"/>
    </row>
    <row r="14" spans="1:26" ht="21.75" customHeight="1">
      <c r="A14" s="1607" t="s">
        <v>53</v>
      </c>
      <c r="B14" s="1603" t="s">
        <v>58</v>
      </c>
      <c r="C14" s="1604">
        <v>0</v>
      </c>
      <c r="D14" s="1604">
        <v>0</v>
      </c>
      <c r="E14" s="1604">
        <v>1.0000000000000002</v>
      </c>
      <c r="F14" s="1604">
        <v>0</v>
      </c>
      <c r="G14" s="1604">
        <v>0</v>
      </c>
      <c r="H14" s="1604">
        <v>6</v>
      </c>
      <c r="I14" s="1604">
        <v>5</v>
      </c>
      <c r="J14" s="1604">
        <v>3</v>
      </c>
      <c r="K14" s="1031" t="s">
        <v>891</v>
      </c>
      <c r="L14" s="1609" t="s">
        <v>581</v>
      </c>
      <c r="M14" s="1607" t="s">
        <v>53</v>
      </c>
      <c r="N14" s="1606" t="s">
        <v>58</v>
      </c>
      <c r="O14" s="1604">
        <v>1.9999999999999998</v>
      </c>
      <c r="P14" s="1604">
        <v>0.99999999999999989</v>
      </c>
      <c r="Q14" s="1604">
        <v>8</v>
      </c>
      <c r="R14" s="1604">
        <v>12</v>
      </c>
      <c r="S14" s="1604">
        <v>0</v>
      </c>
      <c r="T14" s="1604">
        <v>0</v>
      </c>
      <c r="U14" s="1604">
        <v>16</v>
      </c>
      <c r="V14" s="1604">
        <v>22</v>
      </c>
      <c r="W14" s="1604">
        <v>38</v>
      </c>
      <c r="X14" s="1031" t="s">
        <v>891</v>
      </c>
      <c r="Y14" s="1609" t="s">
        <v>581</v>
      </c>
      <c r="Z14" s="1599"/>
    </row>
    <row r="15" spans="1:26" ht="21.75" customHeight="1">
      <c r="A15" s="1607"/>
      <c r="B15" s="1603" t="s">
        <v>60</v>
      </c>
      <c r="C15" s="1604">
        <v>0</v>
      </c>
      <c r="D15" s="1604">
        <v>0</v>
      </c>
      <c r="E15" s="1604">
        <v>0</v>
      </c>
      <c r="F15" s="1604">
        <v>0</v>
      </c>
      <c r="G15" s="1604">
        <v>0</v>
      </c>
      <c r="H15" s="1604">
        <v>0</v>
      </c>
      <c r="I15" s="1604">
        <v>0</v>
      </c>
      <c r="J15" s="1604">
        <v>0</v>
      </c>
      <c r="K15" s="1031" t="s">
        <v>893</v>
      </c>
      <c r="L15" s="1609"/>
      <c r="M15" s="1607"/>
      <c r="N15" s="1606" t="s">
        <v>60</v>
      </c>
      <c r="O15" s="1604">
        <v>0</v>
      </c>
      <c r="P15" s="1604">
        <v>0</v>
      </c>
      <c r="Q15" s="1604">
        <v>3</v>
      </c>
      <c r="R15" s="1604">
        <v>0</v>
      </c>
      <c r="S15" s="1604">
        <v>0</v>
      </c>
      <c r="T15" s="1604">
        <v>0</v>
      </c>
      <c r="U15" s="1604">
        <v>3</v>
      </c>
      <c r="V15" s="1604">
        <v>0</v>
      </c>
      <c r="W15" s="1604">
        <v>3</v>
      </c>
      <c r="X15" s="1031" t="s">
        <v>893</v>
      </c>
      <c r="Y15" s="1609"/>
      <c r="Z15" s="1599"/>
    </row>
    <row r="16" spans="1:26" ht="21.75" customHeight="1">
      <c r="A16" s="1607" t="s">
        <v>54</v>
      </c>
      <c r="B16" s="1603" t="s">
        <v>58</v>
      </c>
      <c r="C16" s="1604">
        <v>0</v>
      </c>
      <c r="D16" s="1604">
        <v>0</v>
      </c>
      <c r="E16" s="1604">
        <v>0</v>
      </c>
      <c r="F16" s="1604">
        <v>0</v>
      </c>
      <c r="G16" s="1604">
        <v>0</v>
      </c>
      <c r="H16" s="1604">
        <v>0</v>
      </c>
      <c r="I16" s="1604">
        <v>1.0000000000000002</v>
      </c>
      <c r="J16" s="1604">
        <v>0</v>
      </c>
      <c r="K16" s="1031" t="s">
        <v>891</v>
      </c>
      <c r="L16" s="1608" t="s">
        <v>146</v>
      </c>
      <c r="M16" s="1607" t="s">
        <v>54</v>
      </c>
      <c r="N16" s="1606" t="s">
        <v>58</v>
      </c>
      <c r="O16" s="1604">
        <v>0</v>
      </c>
      <c r="P16" s="1604">
        <v>1</v>
      </c>
      <c r="Q16" s="1604">
        <v>12.999999999999998</v>
      </c>
      <c r="R16" s="1604">
        <v>2</v>
      </c>
      <c r="S16" s="1604">
        <v>0</v>
      </c>
      <c r="T16" s="1604">
        <v>0</v>
      </c>
      <c r="U16" s="1604">
        <v>13.999999999999998</v>
      </c>
      <c r="V16" s="1604">
        <v>3.0000000000000004</v>
      </c>
      <c r="W16" s="1604">
        <v>17.000000000000007</v>
      </c>
      <c r="X16" s="1031" t="s">
        <v>891</v>
      </c>
      <c r="Y16" s="1608" t="s">
        <v>146</v>
      </c>
      <c r="Z16" s="1599"/>
    </row>
    <row r="17" spans="1:26" ht="21.75" customHeight="1">
      <c r="A17" s="1607"/>
      <c r="B17" s="1603" t="s">
        <v>60</v>
      </c>
      <c r="C17" s="1604">
        <v>0</v>
      </c>
      <c r="D17" s="1604">
        <v>0</v>
      </c>
      <c r="E17" s="1604">
        <v>0</v>
      </c>
      <c r="F17" s="1604">
        <v>0</v>
      </c>
      <c r="G17" s="1604">
        <v>0</v>
      </c>
      <c r="H17" s="1604">
        <v>0</v>
      </c>
      <c r="I17" s="1604">
        <v>0</v>
      </c>
      <c r="J17" s="1604">
        <v>0</v>
      </c>
      <c r="K17" s="1031" t="s">
        <v>893</v>
      </c>
      <c r="L17" s="1608"/>
      <c r="M17" s="1607"/>
      <c r="N17" s="1606" t="s">
        <v>60</v>
      </c>
      <c r="O17" s="1604">
        <v>3</v>
      </c>
      <c r="P17" s="1604">
        <v>0</v>
      </c>
      <c r="Q17" s="1604">
        <v>1</v>
      </c>
      <c r="R17" s="1604">
        <v>0</v>
      </c>
      <c r="S17" s="1604">
        <v>0</v>
      </c>
      <c r="T17" s="1604">
        <v>0</v>
      </c>
      <c r="U17" s="1604">
        <v>4</v>
      </c>
      <c r="V17" s="1604">
        <v>0</v>
      </c>
      <c r="W17" s="1604">
        <v>4</v>
      </c>
      <c r="X17" s="1031" t="s">
        <v>893</v>
      </c>
      <c r="Y17" s="1608"/>
      <c r="Z17" s="1599"/>
    </row>
    <row r="18" spans="1:26" ht="21.75" customHeight="1">
      <c r="A18" s="1607" t="s">
        <v>280</v>
      </c>
      <c r="B18" s="1603" t="s">
        <v>58</v>
      </c>
      <c r="C18" s="1604">
        <v>0</v>
      </c>
      <c r="D18" s="1604">
        <v>0</v>
      </c>
      <c r="E18" s="1604">
        <v>0</v>
      </c>
      <c r="F18" s="1604">
        <v>0</v>
      </c>
      <c r="G18" s="1604">
        <v>0</v>
      </c>
      <c r="H18" s="1604">
        <v>0</v>
      </c>
      <c r="I18" s="1604">
        <v>0</v>
      </c>
      <c r="J18" s="1604">
        <v>0</v>
      </c>
      <c r="K18" s="1031" t="s">
        <v>891</v>
      </c>
      <c r="L18" s="1608" t="s">
        <v>281</v>
      </c>
      <c r="M18" s="1607" t="s">
        <v>280</v>
      </c>
      <c r="N18" s="1606" t="s">
        <v>58</v>
      </c>
      <c r="O18" s="1604">
        <v>0</v>
      </c>
      <c r="P18" s="1604">
        <v>0</v>
      </c>
      <c r="Q18" s="1604">
        <v>0</v>
      </c>
      <c r="R18" s="1604">
        <v>0</v>
      </c>
      <c r="S18" s="1604">
        <v>0</v>
      </c>
      <c r="T18" s="1604">
        <v>0</v>
      </c>
      <c r="U18" s="1604">
        <v>0</v>
      </c>
      <c r="V18" s="1604">
        <v>0</v>
      </c>
      <c r="W18" s="1604">
        <v>0</v>
      </c>
      <c r="X18" s="1031" t="s">
        <v>891</v>
      </c>
      <c r="Y18" s="1608" t="s">
        <v>281</v>
      </c>
      <c r="Z18" s="1599"/>
    </row>
    <row r="19" spans="1:26" ht="21.75" customHeight="1">
      <c r="A19" s="1607"/>
      <c r="B19" s="1603" t="s">
        <v>60</v>
      </c>
      <c r="C19" s="1604">
        <v>0</v>
      </c>
      <c r="D19" s="1604">
        <v>0</v>
      </c>
      <c r="E19" s="1604">
        <v>0</v>
      </c>
      <c r="F19" s="1604">
        <v>0</v>
      </c>
      <c r="G19" s="1604">
        <v>0</v>
      </c>
      <c r="H19" s="1604">
        <v>0</v>
      </c>
      <c r="I19" s="1604">
        <v>0</v>
      </c>
      <c r="J19" s="1604">
        <v>0</v>
      </c>
      <c r="K19" s="1031" t="s">
        <v>893</v>
      </c>
      <c r="L19" s="1608"/>
      <c r="M19" s="1607"/>
      <c r="N19" s="1606" t="s">
        <v>60</v>
      </c>
      <c r="O19" s="1604">
        <v>0</v>
      </c>
      <c r="P19" s="1604">
        <v>0</v>
      </c>
      <c r="Q19" s="1604">
        <v>4</v>
      </c>
      <c r="R19" s="1604">
        <v>4</v>
      </c>
      <c r="S19" s="1604">
        <v>0</v>
      </c>
      <c r="T19" s="1604">
        <v>0</v>
      </c>
      <c r="U19" s="1604">
        <v>4</v>
      </c>
      <c r="V19" s="1604">
        <v>4</v>
      </c>
      <c r="W19" s="1604">
        <v>8</v>
      </c>
      <c r="X19" s="1031" t="s">
        <v>893</v>
      </c>
      <c r="Y19" s="1608"/>
      <c r="Z19" s="1599"/>
    </row>
    <row r="20" spans="1:26" ht="21.75" customHeight="1">
      <c r="A20" s="1607" t="s">
        <v>330</v>
      </c>
      <c r="B20" s="1603" t="s">
        <v>58</v>
      </c>
      <c r="C20" s="1604">
        <v>0</v>
      </c>
      <c r="D20" s="1604">
        <v>0</v>
      </c>
      <c r="E20" s="1604">
        <v>0</v>
      </c>
      <c r="F20" s="1604">
        <v>0</v>
      </c>
      <c r="G20" s="1604">
        <v>0</v>
      </c>
      <c r="H20" s="1604">
        <v>0</v>
      </c>
      <c r="I20" s="1604">
        <v>0</v>
      </c>
      <c r="J20" s="1604">
        <v>0</v>
      </c>
      <c r="K20" s="1031" t="s">
        <v>891</v>
      </c>
      <c r="L20" s="1610" t="s">
        <v>609</v>
      </c>
      <c r="M20" s="1607" t="s">
        <v>330</v>
      </c>
      <c r="N20" s="1606" t="s">
        <v>58</v>
      </c>
      <c r="O20" s="1604">
        <v>1</v>
      </c>
      <c r="P20" s="1604">
        <v>2</v>
      </c>
      <c r="Q20" s="1604">
        <v>10</v>
      </c>
      <c r="R20" s="1604">
        <v>3</v>
      </c>
      <c r="S20" s="1604">
        <v>0</v>
      </c>
      <c r="T20" s="1604">
        <v>0</v>
      </c>
      <c r="U20" s="1604">
        <v>11</v>
      </c>
      <c r="V20" s="1604">
        <v>5</v>
      </c>
      <c r="W20" s="1604">
        <v>16</v>
      </c>
      <c r="X20" s="1031" t="s">
        <v>891</v>
      </c>
      <c r="Y20" s="1610" t="s">
        <v>609</v>
      </c>
      <c r="Z20" s="1599"/>
    </row>
    <row r="21" spans="1:26" ht="21.75" customHeight="1">
      <c r="A21" s="1607"/>
      <c r="B21" s="1603" t="s">
        <v>60</v>
      </c>
      <c r="C21" s="1604">
        <v>0</v>
      </c>
      <c r="D21" s="1604">
        <v>0</v>
      </c>
      <c r="E21" s="1604">
        <v>0</v>
      </c>
      <c r="F21" s="1604">
        <v>0</v>
      </c>
      <c r="G21" s="1604">
        <v>0</v>
      </c>
      <c r="H21" s="1604">
        <v>0</v>
      </c>
      <c r="I21" s="1604">
        <v>0</v>
      </c>
      <c r="J21" s="1604">
        <v>0</v>
      </c>
      <c r="K21" s="1031" t="s">
        <v>893</v>
      </c>
      <c r="L21" s="1610"/>
      <c r="M21" s="1607"/>
      <c r="N21" s="1606" t="s">
        <v>60</v>
      </c>
      <c r="O21" s="1604">
        <v>0</v>
      </c>
      <c r="P21" s="1604">
        <v>0</v>
      </c>
      <c r="Q21" s="1604">
        <v>2</v>
      </c>
      <c r="R21" s="1604">
        <v>2</v>
      </c>
      <c r="S21" s="1604">
        <v>0</v>
      </c>
      <c r="T21" s="1604">
        <v>0</v>
      </c>
      <c r="U21" s="1604">
        <v>2</v>
      </c>
      <c r="V21" s="1604">
        <v>2</v>
      </c>
      <c r="W21" s="1604">
        <v>4</v>
      </c>
      <c r="X21" s="1031" t="s">
        <v>893</v>
      </c>
      <c r="Y21" s="1610"/>
      <c r="Z21" s="1599"/>
    </row>
    <row r="22" spans="1:26" ht="21.75" customHeight="1">
      <c r="A22" s="1598" t="s">
        <v>57</v>
      </c>
      <c r="B22" s="1599" t="s">
        <v>58</v>
      </c>
      <c r="C22" s="1600">
        <v>0</v>
      </c>
      <c r="D22" s="1600">
        <v>0</v>
      </c>
      <c r="E22" s="1600">
        <v>0</v>
      </c>
      <c r="F22" s="1600">
        <v>0</v>
      </c>
      <c r="G22" s="1600">
        <v>1</v>
      </c>
      <c r="H22" s="1600">
        <v>0</v>
      </c>
      <c r="I22" s="1600">
        <v>6</v>
      </c>
      <c r="J22" s="1600">
        <v>0</v>
      </c>
      <c r="K22" s="1031" t="s">
        <v>891</v>
      </c>
      <c r="L22" s="1605" t="s">
        <v>287</v>
      </c>
      <c r="M22" s="1598" t="s">
        <v>57</v>
      </c>
      <c r="N22" s="1602" t="s">
        <v>58</v>
      </c>
      <c r="O22" s="1600">
        <v>1</v>
      </c>
      <c r="P22" s="1600">
        <v>0</v>
      </c>
      <c r="Q22" s="1600">
        <v>4</v>
      </c>
      <c r="R22" s="1600">
        <v>0</v>
      </c>
      <c r="S22" s="1600">
        <v>0</v>
      </c>
      <c r="T22" s="1600">
        <v>0</v>
      </c>
      <c r="U22" s="1600">
        <v>12</v>
      </c>
      <c r="V22" s="1600">
        <v>0</v>
      </c>
      <c r="W22" s="1600">
        <v>12</v>
      </c>
      <c r="X22" s="1031" t="s">
        <v>891</v>
      </c>
      <c r="Y22" s="1609" t="s">
        <v>287</v>
      </c>
      <c r="Z22" s="1599"/>
    </row>
    <row r="23" spans="1:26" ht="21.75" customHeight="1" thickBot="1">
      <c r="A23" s="1598"/>
      <c r="B23" s="1611" t="s">
        <v>60</v>
      </c>
      <c r="C23" s="1612">
        <v>0</v>
      </c>
      <c r="D23" s="1612">
        <v>0</v>
      </c>
      <c r="E23" s="1612">
        <v>0</v>
      </c>
      <c r="F23" s="1612">
        <v>0</v>
      </c>
      <c r="G23" s="1612">
        <v>0</v>
      </c>
      <c r="H23" s="1612">
        <v>0</v>
      </c>
      <c r="I23" s="1612">
        <v>0</v>
      </c>
      <c r="J23" s="1612">
        <v>0</v>
      </c>
      <c r="K23" s="1038" t="s">
        <v>893</v>
      </c>
      <c r="L23" s="1605"/>
      <c r="M23" s="1598"/>
      <c r="N23" s="1602" t="s">
        <v>60</v>
      </c>
      <c r="O23" s="1600">
        <v>0</v>
      </c>
      <c r="P23" s="1600">
        <v>0</v>
      </c>
      <c r="Q23" s="1600">
        <v>6</v>
      </c>
      <c r="R23" s="1600">
        <v>6</v>
      </c>
      <c r="S23" s="1600">
        <v>0</v>
      </c>
      <c r="T23" s="1600">
        <v>0</v>
      </c>
      <c r="U23" s="1600">
        <v>6</v>
      </c>
      <c r="V23" s="1600">
        <v>6</v>
      </c>
      <c r="W23" s="1600">
        <v>12</v>
      </c>
      <c r="X23" s="1038" t="s">
        <v>893</v>
      </c>
      <c r="Y23" s="1613"/>
      <c r="Z23" s="1599"/>
    </row>
    <row r="24" spans="1:26" ht="21.75" customHeight="1">
      <c r="A24" s="1614" t="s">
        <v>42</v>
      </c>
      <c r="B24" s="1615" t="s">
        <v>58</v>
      </c>
      <c r="C24" s="1616">
        <v>0</v>
      </c>
      <c r="D24" s="1616">
        <v>0</v>
      </c>
      <c r="E24" s="1616">
        <v>3.0000000000000004</v>
      </c>
      <c r="F24" s="1616">
        <v>0</v>
      </c>
      <c r="G24" s="1616">
        <v>8.0000000000000036</v>
      </c>
      <c r="H24" s="1616">
        <v>7.0000000000000018</v>
      </c>
      <c r="I24" s="1616">
        <v>41.999999999999993</v>
      </c>
      <c r="J24" s="1616">
        <v>15.000000000000012</v>
      </c>
      <c r="K24" s="1042" t="s">
        <v>891</v>
      </c>
      <c r="L24" s="1617" t="s">
        <v>125</v>
      </c>
      <c r="M24" s="1614" t="s">
        <v>42</v>
      </c>
      <c r="N24" s="1618" t="s">
        <v>58</v>
      </c>
      <c r="O24" s="1619">
        <v>40.000000000000014</v>
      </c>
      <c r="P24" s="1619">
        <v>23.000000000000007</v>
      </c>
      <c r="Q24" s="1619">
        <v>98.000000000000043</v>
      </c>
      <c r="R24" s="1619">
        <v>47.999999999999993</v>
      </c>
      <c r="S24" s="1619">
        <v>0</v>
      </c>
      <c r="T24" s="1619">
        <v>1.0000000000000004</v>
      </c>
      <c r="U24" s="1619">
        <v>191</v>
      </c>
      <c r="V24" s="1619">
        <v>94.000000000000028</v>
      </c>
      <c r="W24" s="1619">
        <v>285.00000000000017</v>
      </c>
      <c r="X24" s="1042" t="s">
        <v>891</v>
      </c>
      <c r="Y24" s="1617" t="s">
        <v>125</v>
      </c>
      <c r="Z24" s="1599"/>
    </row>
    <row r="25" spans="1:26" ht="21.75" customHeight="1">
      <c r="A25" s="1607"/>
      <c r="B25" s="1603" t="s">
        <v>60</v>
      </c>
      <c r="C25" s="1604">
        <v>0</v>
      </c>
      <c r="D25" s="1604">
        <v>0</v>
      </c>
      <c r="E25" s="1604">
        <v>0</v>
      </c>
      <c r="F25" s="1604">
        <v>0</v>
      </c>
      <c r="G25" s="1604">
        <v>0</v>
      </c>
      <c r="H25" s="1604">
        <v>4.0000000000000009</v>
      </c>
      <c r="I25" s="1604">
        <v>0</v>
      </c>
      <c r="J25" s="1604">
        <v>0</v>
      </c>
      <c r="K25" s="1031" t="s">
        <v>893</v>
      </c>
      <c r="L25" s="1620"/>
      <c r="M25" s="1607"/>
      <c r="N25" s="1606" t="s">
        <v>60</v>
      </c>
      <c r="O25" s="1604">
        <v>4</v>
      </c>
      <c r="P25" s="1604">
        <v>0</v>
      </c>
      <c r="Q25" s="1604">
        <v>23</v>
      </c>
      <c r="R25" s="1604">
        <v>15</v>
      </c>
      <c r="S25" s="1604">
        <v>0</v>
      </c>
      <c r="T25" s="1604">
        <v>0</v>
      </c>
      <c r="U25" s="1604">
        <v>27.000000000000004</v>
      </c>
      <c r="V25" s="1604">
        <v>19</v>
      </c>
      <c r="W25" s="1604">
        <v>46.000000000000007</v>
      </c>
      <c r="X25" s="1031" t="s">
        <v>893</v>
      </c>
      <c r="Y25" s="1620"/>
      <c r="Z25" s="1599"/>
    </row>
    <row r="26" spans="1:26" ht="21.75" customHeight="1" thickBot="1">
      <c r="A26" s="1621" t="s">
        <v>77</v>
      </c>
      <c r="B26" s="1621"/>
      <c r="C26" s="1622">
        <v>0</v>
      </c>
      <c r="D26" s="1622">
        <v>0</v>
      </c>
      <c r="E26" s="1622">
        <v>3.0000000000000004</v>
      </c>
      <c r="F26" s="1622">
        <v>0</v>
      </c>
      <c r="G26" s="1622">
        <v>8.0000000000000036</v>
      </c>
      <c r="H26" s="1622">
        <v>11.000000000000004</v>
      </c>
      <c r="I26" s="1622">
        <v>41.999999999999993</v>
      </c>
      <c r="J26" s="1622">
        <v>15.000000000000012</v>
      </c>
      <c r="K26" s="1623" t="s">
        <v>378</v>
      </c>
      <c r="L26" s="1623"/>
      <c r="M26" s="1621" t="s">
        <v>77</v>
      </c>
      <c r="N26" s="1621"/>
      <c r="O26" s="1622">
        <v>44.000000000000014</v>
      </c>
      <c r="P26" s="1622">
        <v>23.000000000000007</v>
      </c>
      <c r="Q26" s="1622">
        <v>121.00000000000004</v>
      </c>
      <c r="R26" s="1622">
        <v>62.999999999999993</v>
      </c>
      <c r="S26" s="1622">
        <v>0</v>
      </c>
      <c r="T26" s="1622">
        <v>1.0000000000000004</v>
      </c>
      <c r="U26" s="1622">
        <v>218</v>
      </c>
      <c r="V26" s="1622">
        <v>113.00000000000003</v>
      </c>
      <c r="W26" s="1622">
        <v>331.00000000000017</v>
      </c>
      <c r="X26" s="1623" t="s">
        <v>378</v>
      </c>
      <c r="Y26" s="1623"/>
      <c r="Z26" s="1543"/>
    </row>
    <row r="27" spans="1:26" ht="15" customHeight="1" thickTop="1">
      <c r="K27" s="1624"/>
      <c r="L27" s="1543"/>
      <c r="X27" s="1624"/>
    </row>
  </sheetData>
  <mergeCells count="69">
    <mergeCell ref="A26:B26"/>
    <mergeCell ref="K26:L26"/>
    <mergeCell ref="M26:N26"/>
    <mergeCell ref="X26:Y26"/>
    <mergeCell ref="A22:A23"/>
    <mergeCell ref="L22:L23"/>
    <mergeCell ref="M22:M23"/>
    <mergeCell ref="Y22:Y23"/>
    <mergeCell ref="A24:A25"/>
    <mergeCell ref="L24:L25"/>
    <mergeCell ref="M24:M25"/>
    <mergeCell ref="Y24:Y25"/>
    <mergeCell ref="A18:A19"/>
    <mergeCell ref="L18:L19"/>
    <mergeCell ref="M18:M19"/>
    <mergeCell ref="Y18:Y19"/>
    <mergeCell ref="A20:A21"/>
    <mergeCell ref="L20:L21"/>
    <mergeCell ref="M20:M21"/>
    <mergeCell ref="Y20:Y21"/>
    <mergeCell ref="A14:A15"/>
    <mergeCell ref="L14:L15"/>
    <mergeCell ref="M14:M15"/>
    <mergeCell ref="Y14:Y15"/>
    <mergeCell ref="A16:A17"/>
    <mergeCell ref="L16:L17"/>
    <mergeCell ref="M16:M17"/>
    <mergeCell ref="Y16:Y17"/>
    <mergeCell ref="A10:A11"/>
    <mergeCell ref="L10:L11"/>
    <mergeCell ref="M10:M11"/>
    <mergeCell ref="Y10:Y11"/>
    <mergeCell ref="A12:A13"/>
    <mergeCell ref="L12:L13"/>
    <mergeCell ref="M12:M13"/>
    <mergeCell ref="Y12:Y13"/>
    <mergeCell ref="S5:T5"/>
    <mergeCell ref="U5:W5"/>
    <mergeCell ref="A8:A9"/>
    <mergeCell ref="L8:L9"/>
    <mergeCell ref="M8:M9"/>
    <mergeCell ref="Y8:Y9"/>
    <mergeCell ref="S4:T4"/>
    <mergeCell ref="U4:W4"/>
    <mergeCell ref="X4:X7"/>
    <mergeCell ref="Y4:Y7"/>
    <mergeCell ref="Z4:Z7"/>
    <mergeCell ref="C5:D5"/>
    <mergeCell ref="E5:F5"/>
    <mergeCell ref="G5:H5"/>
    <mergeCell ref="I5:J5"/>
    <mergeCell ref="O5:P5"/>
    <mergeCell ref="K4:K7"/>
    <mergeCell ref="L4:L7"/>
    <mergeCell ref="M4:M7"/>
    <mergeCell ref="N4:N7"/>
    <mergeCell ref="O4:P4"/>
    <mergeCell ref="Q4:R4"/>
    <mergeCell ref="Q5:R5"/>
    <mergeCell ref="A1:L1"/>
    <mergeCell ref="A2:L2"/>
    <mergeCell ref="K3:L3"/>
    <mergeCell ref="X3:Y3"/>
    <mergeCell ref="A4:A7"/>
    <mergeCell ref="B4:B7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5" orientation="landscape" verticalDpi="3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rightToLeft="1" view="pageBreakPreview" zoomScaleNormal="100" zoomScaleSheetLayoutView="100" workbookViewId="0">
      <selection activeCell="J13" sqref="J13"/>
    </sheetView>
  </sheetViews>
  <sheetFormatPr defaultRowHeight="15.75"/>
  <cols>
    <col min="1" max="1" width="15.5703125" style="1628" customWidth="1"/>
    <col min="2" max="5" width="23.42578125" style="1628" customWidth="1"/>
    <col min="6" max="6" width="19.28515625" style="1628" customWidth="1"/>
    <col min="7" max="7" width="9.140625" style="1628"/>
    <col min="8" max="8" width="9.140625" style="1631"/>
    <col min="9" max="16384" width="9.140625" style="1628"/>
  </cols>
  <sheetData>
    <row r="1" spans="2:25" ht="25.5" customHeight="1">
      <c r="B1" s="1625" t="s">
        <v>907</v>
      </c>
      <c r="C1" s="1625"/>
      <c r="D1" s="1625"/>
      <c r="E1" s="1625"/>
      <c r="F1" s="1625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1626"/>
      <c r="T1" s="1626"/>
      <c r="U1" s="1626"/>
      <c r="V1" s="1626"/>
      <c r="W1" s="1626"/>
      <c r="X1" s="1626"/>
      <c r="Y1" s="1627"/>
    </row>
    <row r="2" spans="2:25" ht="42" customHeight="1">
      <c r="B2" s="1629" t="s">
        <v>908</v>
      </c>
      <c r="C2" s="1629"/>
      <c r="D2" s="1629"/>
      <c r="E2" s="1629"/>
      <c r="F2" s="1629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1626"/>
      <c r="T2" s="1626"/>
      <c r="U2" s="1626"/>
      <c r="V2" s="1626"/>
      <c r="W2" s="1626"/>
      <c r="X2" s="1626"/>
      <c r="Y2" s="1627"/>
    </row>
    <row r="3" spans="2:25" ht="22.5" customHeight="1" thickBot="1">
      <c r="B3" s="1630" t="s">
        <v>909</v>
      </c>
      <c r="F3" s="1628" t="s">
        <v>910</v>
      </c>
    </row>
    <row r="4" spans="2:25" ht="25.5" customHeight="1" thickTop="1">
      <c r="B4" s="1632" t="s">
        <v>50</v>
      </c>
      <c r="C4" s="1474" t="s">
        <v>911</v>
      </c>
      <c r="D4" s="1474"/>
      <c r="E4" s="1474"/>
      <c r="F4" s="1474" t="s">
        <v>142</v>
      </c>
      <c r="H4" s="1633"/>
    </row>
    <row r="5" spans="2:25" ht="16.5" thickBot="1">
      <c r="B5" s="1634"/>
      <c r="C5" s="1635" t="s">
        <v>912</v>
      </c>
      <c r="D5" s="1635" t="s">
        <v>913</v>
      </c>
      <c r="E5" s="1635" t="s">
        <v>914</v>
      </c>
      <c r="F5" s="1636"/>
    </row>
    <row r="6" spans="2:25" ht="21" customHeight="1">
      <c r="B6" s="1637" t="s">
        <v>278</v>
      </c>
      <c r="C6" s="1638">
        <v>0</v>
      </c>
      <c r="D6" s="1638">
        <v>5</v>
      </c>
      <c r="E6" s="1639">
        <v>5</v>
      </c>
      <c r="F6" s="1640" t="s">
        <v>279</v>
      </c>
      <c r="H6" s="1641"/>
    </row>
    <row r="7" spans="2:25" ht="21" customHeight="1">
      <c r="B7" s="1642" t="s">
        <v>51</v>
      </c>
      <c r="C7" s="1643">
        <v>1.0000000000000002</v>
      </c>
      <c r="D7" s="1643">
        <v>7</v>
      </c>
      <c r="E7" s="1644">
        <v>8</v>
      </c>
      <c r="F7" s="1645" t="s">
        <v>143</v>
      </c>
    </row>
    <row r="8" spans="2:25" ht="21" customHeight="1">
      <c r="B8" s="1642" t="s">
        <v>52</v>
      </c>
      <c r="C8" s="1643">
        <v>49.000000000000028</v>
      </c>
      <c r="D8" s="1643">
        <v>111</v>
      </c>
      <c r="E8" s="1644">
        <v>160.00000000000003</v>
      </c>
      <c r="F8" s="1646" t="s">
        <v>144</v>
      </c>
      <c r="H8" s="1633"/>
    </row>
    <row r="9" spans="2:25" ht="21" customHeight="1">
      <c r="B9" s="1642" t="s">
        <v>53</v>
      </c>
      <c r="C9" s="1643">
        <v>18.000000000000007</v>
      </c>
      <c r="D9" s="1643">
        <v>17.000000000000004</v>
      </c>
      <c r="E9" s="1644">
        <v>35.000000000000014</v>
      </c>
      <c r="F9" s="1646" t="s">
        <v>581</v>
      </c>
    </row>
    <row r="10" spans="2:25" ht="21" customHeight="1">
      <c r="B10" s="1642" t="s">
        <v>54</v>
      </c>
      <c r="C10" s="1643">
        <v>5</v>
      </c>
      <c r="D10" s="1643">
        <v>20</v>
      </c>
      <c r="E10" s="1644">
        <v>25</v>
      </c>
      <c r="F10" s="1645" t="s">
        <v>146</v>
      </c>
      <c r="H10" s="1633"/>
    </row>
    <row r="11" spans="2:25" ht="21" customHeight="1">
      <c r="B11" s="1642" t="s">
        <v>280</v>
      </c>
      <c r="C11" s="1643">
        <v>3</v>
      </c>
      <c r="D11" s="1643">
        <v>1</v>
      </c>
      <c r="E11" s="1644">
        <v>4</v>
      </c>
      <c r="F11" s="1645" t="s">
        <v>281</v>
      </c>
    </row>
    <row r="12" spans="2:25" ht="21" customHeight="1">
      <c r="B12" s="1642" t="s">
        <v>330</v>
      </c>
      <c r="C12" s="1643">
        <v>5</v>
      </c>
      <c r="D12" s="1643">
        <v>12.000000000000002</v>
      </c>
      <c r="E12" s="1644">
        <v>17</v>
      </c>
      <c r="F12" s="1125" t="s">
        <v>609</v>
      </c>
      <c r="H12" s="1641"/>
    </row>
    <row r="13" spans="2:25" ht="21" customHeight="1" thickBot="1">
      <c r="B13" s="1637" t="s">
        <v>57</v>
      </c>
      <c r="C13" s="1638">
        <v>7</v>
      </c>
      <c r="D13" s="1638">
        <v>15.999999999999998</v>
      </c>
      <c r="E13" s="1639">
        <v>23</v>
      </c>
      <c r="F13" s="1646" t="s">
        <v>287</v>
      </c>
    </row>
    <row r="14" spans="2:25" ht="21" customHeight="1" thickBot="1">
      <c r="B14" s="1647" t="s">
        <v>42</v>
      </c>
      <c r="C14" s="1648">
        <v>87.999999999999957</v>
      </c>
      <c r="D14" s="1648">
        <v>188.99999999999997</v>
      </c>
      <c r="E14" s="1649">
        <v>276.99999999999994</v>
      </c>
      <c r="F14" s="1650" t="s">
        <v>125</v>
      </c>
      <c r="H14" s="1641"/>
    </row>
    <row r="15" spans="2:25" ht="16.5" customHeight="1" thickTop="1"/>
    <row r="16" spans="2:25">
      <c r="H16" s="998"/>
    </row>
    <row r="18" spans="8:8">
      <c r="H18" s="1633"/>
    </row>
    <row r="20" spans="8:8">
      <c r="H20" s="1543"/>
    </row>
  </sheetData>
  <mergeCells count="5">
    <mergeCell ref="B1:F1"/>
    <mergeCell ref="B2:F2"/>
    <mergeCell ref="B4:B5"/>
    <mergeCell ref="C4:E4"/>
    <mergeCell ref="F4:F5"/>
  </mergeCells>
  <printOptions horizontalCentered="1"/>
  <pageMargins left="0.7" right="0.7" top="0.75" bottom="0.75" header="0.3" footer="0.3"/>
  <pageSetup paperSize="9" scale="85" orientation="landscape" verticalDpi="3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"/>
  <sheetViews>
    <sheetView rightToLeft="1" view="pageBreakPreview" topLeftCell="O21" zoomScale="90" zoomScaleNormal="100" zoomScaleSheetLayoutView="90" workbookViewId="0">
      <selection activeCell="J13" sqref="J13"/>
    </sheetView>
  </sheetViews>
  <sheetFormatPr defaultRowHeight="15.75"/>
  <cols>
    <col min="1" max="1" width="18" style="1546" customWidth="1"/>
    <col min="2" max="13" width="8.28515625" style="1540" customWidth="1"/>
    <col min="14" max="14" width="25.85546875" style="1540" customWidth="1"/>
    <col min="15" max="15" width="20.140625" style="1546" customWidth="1"/>
    <col min="16" max="21" width="9.140625" style="1540"/>
    <col min="22" max="22" width="8.140625" style="1540" customWidth="1"/>
    <col min="23" max="23" width="9.28515625" style="1540" customWidth="1"/>
    <col min="24" max="26" width="9.140625" style="1540"/>
    <col min="27" max="27" width="27.28515625" style="1540" bestFit="1" customWidth="1"/>
    <col min="28" max="29" width="9.140625" style="1540"/>
    <col min="30" max="30" width="18.140625" style="1540" customWidth="1"/>
    <col min="31" max="16384" width="9.140625" style="1540"/>
  </cols>
  <sheetData>
    <row r="2" spans="1:27" ht="23.25" customHeight="1">
      <c r="A2" s="1651" t="s">
        <v>915</v>
      </c>
      <c r="B2" s="1651"/>
      <c r="C2" s="1651"/>
      <c r="D2" s="1651"/>
      <c r="E2" s="1651"/>
      <c r="F2" s="1651"/>
      <c r="G2" s="1651"/>
      <c r="H2" s="1651"/>
      <c r="I2" s="1651"/>
      <c r="J2" s="1651"/>
      <c r="K2" s="1651"/>
      <c r="L2" s="1651"/>
      <c r="M2" s="1651"/>
      <c r="N2" s="1651"/>
    </row>
    <row r="3" spans="1:27" s="1543" customFormat="1" ht="31.5" customHeight="1">
      <c r="A3" s="1541" t="s">
        <v>916</v>
      </c>
      <c r="B3" s="1541"/>
      <c r="C3" s="1541"/>
      <c r="D3" s="1541"/>
      <c r="E3" s="1541"/>
      <c r="F3" s="1541"/>
      <c r="G3" s="1541"/>
      <c r="H3" s="1541"/>
      <c r="I3" s="1541"/>
      <c r="J3" s="1541"/>
      <c r="K3" s="1541"/>
      <c r="L3" s="1541"/>
      <c r="M3" s="1541"/>
      <c r="N3" s="1541"/>
      <c r="O3" s="1652"/>
    </row>
    <row r="4" spans="1:27" s="1543" customFormat="1" ht="24" customHeight="1" thickBot="1">
      <c r="A4" s="1653" t="s">
        <v>917</v>
      </c>
      <c r="B4" s="1654"/>
      <c r="C4" s="1654"/>
      <c r="D4" s="1654"/>
      <c r="E4" s="1654"/>
      <c r="F4" s="1654"/>
      <c r="G4" s="1654"/>
      <c r="H4" s="1654"/>
      <c r="I4" s="1654"/>
      <c r="J4" s="1654"/>
      <c r="K4" s="1654"/>
      <c r="L4" s="1654"/>
      <c r="M4" s="1654"/>
      <c r="N4" s="1655" t="s">
        <v>918</v>
      </c>
      <c r="O4" s="1653" t="s">
        <v>919</v>
      </c>
      <c r="P4" s="1654"/>
      <c r="Q4" s="1654"/>
      <c r="R4" s="1654"/>
      <c r="S4" s="1654"/>
      <c r="T4" s="1654"/>
      <c r="U4" s="1654"/>
      <c r="V4" s="1654"/>
      <c r="W4" s="1654"/>
      <c r="X4" s="1654"/>
      <c r="Y4" s="1654"/>
      <c r="Z4" s="1654"/>
      <c r="AA4" s="1655" t="s">
        <v>920</v>
      </c>
    </row>
    <row r="5" spans="1:27" ht="24" customHeight="1" thickTop="1">
      <c r="A5" s="1656" t="s">
        <v>921</v>
      </c>
      <c r="B5" s="1657" t="s">
        <v>69</v>
      </c>
      <c r="C5" s="1657"/>
      <c r="D5" s="1657" t="s">
        <v>70</v>
      </c>
      <c r="E5" s="1657"/>
      <c r="F5" s="1657" t="s">
        <v>71</v>
      </c>
      <c r="G5" s="1657"/>
      <c r="H5" s="1657" t="s">
        <v>72</v>
      </c>
      <c r="I5" s="1657"/>
      <c r="J5" s="1657" t="s">
        <v>73</v>
      </c>
      <c r="K5" s="1657"/>
      <c r="L5" s="1657" t="s">
        <v>419</v>
      </c>
      <c r="M5" s="1657"/>
      <c r="N5" s="1658" t="s">
        <v>163</v>
      </c>
      <c r="O5" s="1656" t="s">
        <v>921</v>
      </c>
      <c r="P5" s="1657" t="s">
        <v>74</v>
      </c>
      <c r="Q5" s="1657"/>
      <c r="R5" s="1657" t="s">
        <v>75</v>
      </c>
      <c r="S5" s="1657"/>
      <c r="T5" s="1657" t="s">
        <v>76</v>
      </c>
      <c r="U5" s="1657"/>
      <c r="V5" s="1657" t="s">
        <v>59</v>
      </c>
      <c r="W5" s="1657"/>
      <c r="X5" s="1657" t="s">
        <v>77</v>
      </c>
      <c r="Y5" s="1657"/>
      <c r="Z5" s="1657"/>
      <c r="AA5" s="1658" t="s">
        <v>163</v>
      </c>
    </row>
    <row r="6" spans="1:27" ht="24" customHeight="1">
      <c r="A6" s="1659"/>
      <c r="B6" s="784" t="s">
        <v>211</v>
      </c>
      <c r="C6" s="784"/>
      <c r="D6" s="785" t="s">
        <v>169</v>
      </c>
      <c r="E6" s="785"/>
      <c r="F6" s="785" t="s">
        <v>170</v>
      </c>
      <c r="G6" s="785"/>
      <c r="H6" s="1554" t="s">
        <v>171</v>
      </c>
      <c r="I6" s="1554"/>
      <c r="J6" s="785" t="s">
        <v>172</v>
      </c>
      <c r="K6" s="785"/>
      <c r="L6" s="785" t="s">
        <v>173</v>
      </c>
      <c r="M6" s="785"/>
      <c r="N6" s="1660"/>
      <c r="O6" s="1659"/>
      <c r="P6" s="785" t="s">
        <v>174</v>
      </c>
      <c r="Q6" s="785"/>
      <c r="R6" s="785" t="s">
        <v>175</v>
      </c>
      <c r="S6" s="785"/>
      <c r="T6" s="785" t="s">
        <v>176</v>
      </c>
      <c r="U6" s="785"/>
      <c r="V6" s="785" t="s">
        <v>177</v>
      </c>
      <c r="W6" s="785"/>
      <c r="X6" s="786" t="s">
        <v>125</v>
      </c>
      <c r="Y6" s="786"/>
      <c r="Z6" s="786"/>
      <c r="AA6" s="1660"/>
    </row>
    <row r="7" spans="1:27" ht="24" customHeight="1">
      <c r="A7" s="1659"/>
      <c r="B7" s="789" t="s">
        <v>40</v>
      </c>
      <c r="C7" s="789" t="s">
        <v>41</v>
      </c>
      <c r="D7" s="789" t="s">
        <v>40</v>
      </c>
      <c r="E7" s="789" t="s">
        <v>41</v>
      </c>
      <c r="F7" s="789" t="s">
        <v>40</v>
      </c>
      <c r="G7" s="789" t="s">
        <v>41</v>
      </c>
      <c r="H7" s="789" t="s">
        <v>40</v>
      </c>
      <c r="I7" s="789" t="s">
        <v>41</v>
      </c>
      <c r="J7" s="789" t="s">
        <v>40</v>
      </c>
      <c r="K7" s="789" t="s">
        <v>41</v>
      </c>
      <c r="L7" s="789" t="s">
        <v>40</v>
      </c>
      <c r="M7" s="789" t="s">
        <v>41</v>
      </c>
      <c r="N7" s="1660"/>
      <c r="O7" s="1659"/>
      <c r="P7" s="789" t="s">
        <v>40</v>
      </c>
      <c r="Q7" s="789" t="s">
        <v>41</v>
      </c>
      <c r="R7" s="789" t="s">
        <v>40</v>
      </c>
      <c r="S7" s="789" t="s">
        <v>41</v>
      </c>
      <c r="T7" s="789" t="s">
        <v>40</v>
      </c>
      <c r="U7" s="789" t="s">
        <v>41</v>
      </c>
      <c r="V7" s="789" t="s">
        <v>40</v>
      </c>
      <c r="W7" s="789" t="s">
        <v>41</v>
      </c>
      <c r="X7" s="789" t="s">
        <v>40</v>
      </c>
      <c r="Y7" s="789" t="s">
        <v>41</v>
      </c>
      <c r="Z7" s="1661" t="s">
        <v>42</v>
      </c>
      <c r="AA7" s="1660"/>
    </row>
    <row r="8" spans="1:27" ht="22.5" customHeight="1" thickBot="1">
      <c r="A8" s="1662"/>
      <c r="B8" s="1483" t="s">
        <v>133</v>
      </c>
      <c r="C8" s="1483" t="s">
        <v>803</v>
      </c>
      <c r="D8" s="1483" t="s">
        <v>133</v>
      </c>
      <c r="E8" s="1483" t="s">
        <v>803</v>
      </c>
      <c r="F8" s="1483" t="s">
        <v>133</v>
      </c>
      <c r="G8" s="1483" t="s">
        <v>803</v>
      </c>
      <c r="H8" s="1483" t="s">
        <v>133</v>
      </c>
      <c r="I8" s="1483" t="s">
        <v>803</v>
      </c>
      <c r="J8" s="1483" t="s">
        <v>133</v>
      </c>
      <c r="K8" s="1483" t="s">
        <v>803</v>
      </c>
      <c r="L8" s="1483" t="s">
        <v>133</v>
      </c>
      <c r="M8" s="1483" t="s">
        <v>803</v>
      </c>
      <c r="N8" s="1663"/>
      <c r="O8" s="1662"/>
      <c r="P8" s="1483" t="s">
        <v>133</v>
      </c>
      <c r="Q8" s="1483" t="s">
        <v>803</v>
      </c>
      <c r="R8" s="1483" t="s">
        <v>133</v>
      </c>
      <c r="S8" s="1483" t="s">
        <v>803</v>
      </c>
      <c r="T8" s="1483" t="s">
        <v>133</v>
      </c>
      <c r="U8" s="1483" t="s">
        <v>803</v>
      </c>
      <c r="V8" s="1483" t="s">
        <v>133</v>
      </c>
      <c r="W8" s="1483" t="s">
        <v>803</v>
      </c>
      <c r="X8" s="1483" t="s">
        <v>133</v>
      </c>
      <c r="Y8" s="1483" t="s">
        <v>803</v>
      </c>
      <c r="Z8" s="1560" t="s">
        <v>125</v>
      </c>
      <c r="AA8" s="1663"/>
    </row>
    <row r="9" spans="1:27" ht="36" customHeight="1">
      <c r="A9" s="1664" t="s">
        <v>922</v>
      </c>
      <c r="B9" s="1665">
        <v>0</v>
      </c>
      <c r="C9" s="1665">
        <v>0</v>
      </c>
      <c r="D9" s="1665">
        <v>0</v>
      </c>
      <c r="E9" s="1665">
        <v>0</v>
      </c>
      <c r="F9" s="1665">
        <v>2.9999999999999991</v>
      </c>
      <c r="G9" s="1665">
        <v>0</v>
      </c>
      <c r="H9" s="1665">
        <v>9.0000000000000036</v>
      </c>
      <c r="I9" s="1665">
        <v>1.0000000000000002</v>
      </c>
      <c r="J9" s="1665">
        <v>20.000000000000007</v>
      </c>
      <c r="K9" s="1665">
        <v>3.0000000000000013</v>
      </c>
      <c r="L9" s="1665">
        <v>17.000000000000004</v>
      </c>
      <c r="M9" s="1665">
        <v>6</v>
      </c>
      <c r="N9" s="1510" t="s">
        <v>164</v>
      </c>
      <c r="O9" s="1664" t="s">
        <v>922</v>
      </c>
      <c r="P9" s="1665">
        <v>4.0000000000000009</v>
      </c>
      <c r="Q9" s="1665">
        <v>1.0000000000000002</v>
      </c>
      <c r="R9" s="1665">
        <v>8.9999999999999982</v>
      </c>
      <c r="S9" s="1665">
        <v>0</v>
      </c>
      <c r="T9" s="1665">
        <v>10</v>
      </c>
      <c r="U9" s="1665">
        <v>0</v>
      </c>
      <c r="V9" s="1665">
        <v>0</v>
      </c>
      <c r="W9" s="1665">
        <v>0</v>
      </c>
      <c r="X9" s="1665">
        <f t="shared" ref="X9:Y14" si="0">SUM(B9,D9,F9,H9,J9,L9,P9,R9,T9,V9)</f>
        <v>72.000000000000014</v>
      </c>
      <c r="Y9" s="1665">
        <f t="shared" si="0"/>
        <v>11.000000000000002</v>
      </c>
      <c r="Z9" s="1665">
        <f t="shared" ref="Z9:Z14" si="1">SUM(X9:Y9)</f>
        <v>83.000000000000014</v>
      </c>
      <c r="AA9" s="1510" t="s">
        <v>164</v>
      </c>
    </row>
    <row r="10" spans="1:27" ht="36" customHeight="1">
      <c r="A10" s="1666" t="s">
        <v>923</v>
      </c>
      <c r="B10" s="1667">
        <v>0</v>
      </c>
      <c r="C10" s="1667">
        <v>0</v>
      </c>
      <c r="D10" s="1667">
        <v>0</v>
      </c>
      <c r="E10" s="1667">
        <v>0</v>
      </c>
      <c r="F10" s="1667">
        <v>0</v>
      </c>
      <c r="G10" s="1667">
        <v>0</v>
      </c>
      <c r="H10" s="1667">
        <v>1.0000000000000002</v>
      </c>
      <c r="I10" s="1667">
        <v>0</v>
      </c>
      <c r="J10" s="1667">
        <v>1.0000000000000009</v>
      </c>
      <c r="K10" s="1667">
        <v>2.0000000000000004</v>
      </c>
      <c r="L10" s="1667">
        <v>8</v>
      </c>
      <c r="M10" s="1667">
        <v>3</v>
      </c>
      <c r="N10" s="1513" t="s">
        <v>503</v>
      </c>
      <c r="O10" s="1666" t="s">
        <v>923</v>
      </c>
      <c r="P10" s="1667">
        <v>1</v>
      </c>
      <c r="Q10" s="1667">
        <v>0</v>
      </c>
      <c r="R10" s="1667">
        <v>0</v>
      </c>
      <c r="S10" s="1667">
        <v>1</v>
      </c>
      <c r="T10" s="1667">
        <v>1.0000000000000002</v>
      </c>
      <c r="U10" s="1667">
        <v>0</v>
      </c>
      <c r="V10" s="1667">
        <v>0</v>
      </c>
      <c r="W10" s="1667">
        <v>0</v>
      </c>
      <c r="X10" s="1667">
        <f t="shared" si="0"/>
        <v>12</v>
      </c>
      <c r="Y10" s="1667">
        <f t="shared" si="0"/>
        <v>6</v>
      </c>
      <c r="Z10" s="1667">
        <f t="shared" si="1"/>
        <v>18</v>
      </c>
      <c r="AA10" s="1513" t="s">
        <v>503</v>
      </c>
    </row>
    <row r="11" spans="1:27" ht="36" customHeight="1">
      <c r="A11" s="1668" t="s">
        <v>421</v>
      </c>
      <c r="B11" s="1667">
        <v>0</v>
      </c>
      <c r="C11" s="1667">
        <v>0</v>
      </c>
      <c r="D11" s="1667">
        <v>0</v>
      </c>
      <c r="E11" s="1667">
        <v>0</v>
      </c>
      <c r="F11" s="1667">
        <v>1.0000000000000002</v>
      </c>
      <c r="G11" s="1667">
        <v>3</v>
      </c>
      <c r="H11" s="1667">
        <v>8</v>
      </c>
      <c r="I11" s="1667">
        <v>0</v>
      </c>
      <c r="J11" s="1667">
        <v>4.0000000000000027</v>
      </c>
      <c r="K11" s="1667">
        <v>0</v>
      </c>
      <c r="L11" s="1667">
        <v>4.9999999999999982</v>
      </c>
      <c r="M11" s="1667">
        <v>2.0000000000000004</v>
      </c>
      <c r="N11" s="1513" t="s">
        <v>504</v>
      </c>
      <c r="O11" s="1668" t="s">
        <v>421</v>
      </c>
      <c r="P11" s="1667">
        <v>0</v>
      </c>
      <c r="Q11" s="1667">
        <v>0</v>
      </c>
      <c r="R11" s="1667">
        <v>0</v>
      </c>
      <c r="S11" s="1667">
        <v>0</v>
      </c>
      <c r="T11" s="1667">
        <v>1.0000000000000002</v>
      </c>
      <c r="U11" s="1667">
        <v>0</v>
      </c>
      <c r="V11" s="1667">
        <v>0</v>
      </c>
      <c r="W11" s="1667">
        <v>0</v>
      </c>
      <c r="X11" s="1667">
        <f t="shared" si="0"/>
        <v>19</v>
      </c>
      <c r="Y11" s="1667">
        <f t="shared" si="0"/>
        <v>5</v>
      </c>
      <c r="Z11" s="1667">
        <f t="shared" si="1"/>
        <v>24</v>
      </c>
      <c r="AA11" s="1513" t="s">
        <v>504</v>
      </c>
    </row>
    <row r="12" spans="1:27" ht="36" customHeight="1">
      <c r="A12" s="1668" t="s">
        <v>82</v>
      </c>
      <c r="B12" s="1667">
        <v>0</v>
      </c>
      <c r="C12" s="1667">
        <v>0</v>
      </c>
      <c r="D12" s="1667">
        <v>1.0000000000000002</v>
      </c>
      <c r="E12" s="1667">
        <v>0</v>
      </c>
      <c r="F12" s="1667">
        <v>1.0000000000000004</v>
      </c>
      <c r="G12" s="1667">
        <v>1.0000000000000009</v>
      </c>
      <c r="H12" s="1667">
        <v>2.0000000000000009</v>
      </c>
      <c r="I12" s="1667">
        <v>1</v>
      </c>
      <c r="J12" s="1667">
        <v>13.000000000000004</v>
      </c>
      <c r="K12" s="1667">
        <v>7</v>
      </c>
      <c r="L12" s="1667">
        <v>13.000000000000004</v>
      </c>
      <c r="M12" s="1667">
        <v>21.999999999999996</v>
      </c>
      <c r="N12" s="1513" t="s">
        <v>167</v>
      </c>
      <c r="O12" s="1668" t="s">
        <v>82</v>
      </c>
      <c r="P12" s="1667">
        <v>1.0000000000000002</v>
      </c>
      <c r="Q12" s="1667">
        <v>0</v>
      </c>
      <c r="R12" s="1667">
        <v>1.0000000000000004</v>
      </c>
      <c r="S12" s="1667">
        <v>1.0000000000000002</v>
      </c>
      <c r="T12" s="1667">
        <v>4.9999999999999982</v>
      </c>
      <c r="U12" s="1667">
        <v>0</v>
      </c>
      <c r="V12" s="1667">
        <v>0</v>
      </c>
      <c r="W12" s="1667">
        <v>0</v>
      </c>
      <c r="X12" s="1667">
        <f t="shared" si="0"/>
        <v>37.000000000000014</v>
      </c>
      <c r="Y12" s="1667">
        <f t="shared" si="0"/>
        <v>31.999999999999996</v>
      </c>
      <c r="Z12" s="1667">
        <f t="shared" si="1"/>
        <v>69.000000000000014</v>
      </c>
      <c r="AA12" s="1513" t="s">
        <v>167</v>
      </c>
    </row>
    <row r="13" spans="1:27" ht="36" customHeight="1" thickBot="1">
      <c r="A13" s="1652" t="s">
        <v>83</v>
      </c>
      <c r="B13" s="1665">
        <v>6.0000000000000018</v>
      </c>
      <c r="C13" s="1665">
        <v>2.0000000000000004</v>
      </c>
      <c r="D13" s="1665">
        <v>9</v>
      </c>
      <c r="E13" s="1665">
        <v>10.999999999999998</v>
      </c>
      <c r="F13" s="1665">
        <v>22.000000000000004</v>
      </c>
      <c r="G13" s="1665">
        <v>14.999999999999998</v>
      </c>
      <c r="H13" s="1665">
        <v>12</v>
      </c>
      <c r="I13" s="1665">
        <v>6.0000000000000018</v>
      </c>
      <c r="J13" s="1665">
        <v>0</v>
      </c>
      <c r="K13" s="1665">
        <v>0</v>
      </c>
      <c r="L13" s="1665">
        <v>0</v>
      </c>
      <c r="M13" s="1665">
        <v>0</v>
      </c>
      <c r="N13" s="1510" t="s">
        <v>168</v>
      </c>
      <c r="O13" s="1652" t="s">
        <v>83</v>
      </c>
      <c r="P13" s="1665">
        <v>0</v>
      </c>
      <c r="Q13" s="1665">
        <v>0</v>
      </c>
      <c r="R13" s="1665">
        <v>0</v>
      </c>
      <c r="S13" s="1665">
        <v>0</v>
      </c>
      <c r="T13" s="1665">
        <v>0</v>
      </c>
      <c r="U13" s="1665">
        <v>0</v>
      </c>
      <c r="V13" s="1665">
        <v>0</v>
      </c>
      <c r="W13" s="1665">
        <v>0</v>
      </c>
      <c r="X13" s="1665">
        <f t="shared" si="0"/>
        <v>49.000000000000007</v>
      </c>
      <c r="Y13" s="1665">
        <f t="shared" si="0"/>
        <v>34</v>
      </c>
      <c r="Z13" s="1665">
        <f t="shared" si="1"/>
        <v>83</v>
      </c>
      <c r="AA13" s="1510" t="s">
        <v>168</v>
      </c>
    </row>
    <row r="14" spans="1:27" ht="36" customHeight="1" thickBot="1">
      <c r="A14" s="1669" t="s">
        <v>77</v>
      </c>
      <c r="B14" s="1670">
        <v>6.0000000000000018</v>
      </c>
      <c r="C14" s="1670">
        <v>2.0000000000000004</v>
      </c>
      <c r="D14" s="1670">
        <v>10</v>
      </c>
      <c r="E14" s="1670">
        <v>10.999999999999998</v>
      </c>
      <c r="F14" s="1670">
        <v>27.000000000000004</v>
      </c>
      <c r="G14" s="1670">
        <v>19</v>
      </c>
      <c r="H14" s="1670">
        <v>32.000000000000007</v>
      </c>
      <c r="I14" s="1670">
        <v>8.0000000000000018</v>
      </c>
      <c r="J14" s="1670">
        <v>38.000000000000014</v>
      </c>
      <c r="K14" s="1670">
        <v>12.000000000000002</v>
      </c>
      <c r="L14" s="1670">
        <v>43</v>
      </c>
      <c r="M14" s="1670">
        <v>33</v>
      </c>
      <c r="N14" s="1671" t="s">
        <v>378</v>
      </c>
      <c r="O14" s="1669" t="s">
        <v>77</v>
      </c>
      <c r="P14" s="1670">
        <v>6.0000000000000009</v>
      </c>
      <c r="Q14" s="1670">
        <v>1.0000000000000002</v>
      </c>
      <c r="R14" s="1670">
        <v>9.9999999999999982</v>
      </c>
      <c r="S14" s="1670">
        <v>2</v>
      </c>
      <c r="T14" s="1670">
        <v>17</v>
      </c>
      <c r="U14" s="1670">
        <v>0</v>
      </c>
      <c r="V14" s="1670">
        <v>0</v>
      </c>
      <c r="W14" s="1670">
        <v>0</v>
      </c>
      <c r="X14" s="1670">
        <f t="shared" si="0"/>
        <v>189</v>
      </c>
      <c r="Y14" s="1670">
        <f t="shared" si="0"/>
        <v>88</v>
      </c>
      <c r="Z14" s="1670">
        <f t="shared" si="1"/>
        <v>277</v>
      </c>
      <c r="AA14" s="1671" t="s">
        <v>378</v>
      </c>
    </row>
    <row r="15" spans="1:27" ht="12.75" customHeight="1" thickTop="1">
      <c r="A15" s="1652"/>
      <c r="B15" s="1665"/>
      <c r="C15" s="1665"/>
      <c r="D15" s="1665"/>
      <c r="E15" s="1665"/>
      <c r="F15" s="1665"/>
      <c r="G15" s="1665"/>
      <c r="H15" s="1665"/>
      <c r="I15" s="1665"/>
      <c r="J15" s="1665"/>
      <c r="K15" s="1665"/>
      <c r="L15" s="1665"/>
      <c r="M15" s="1665"/>
      <c r="N15" s="1510"/>
      <c r="O15" s="1652"/>
      <c r="P15" s="1665"/>
      <c r="Q15" s="1665"/>
      <c r="R15" s="1665"/>
      <c r="S15" s="1665"/>
      <c r="T15" s="1665"/>
      <c r="U15" s="1665"/>
      <c r="V15" s="1665"/>
      <c r="W15" s="1665"/>
      <c r="X15" s="1665"/>
      <c r="Y15" s="1665"/>
      <c r="Z15" s="1665"/>
      <c r="AA15" s="1510"/>
    </row>
    <row r="16" spans="1:27" ht="12.75" customHeight="1">
      <c r="A16" s="1652"/>
      <c r="B16" s="1665"/>
      <c r="C16" s="1665"/>
      <c r="D16" s="1665"/>
      <c r="E16" s="1665"/>
      <c r="F16" s="1665"/>
      <c r="G16" s="1665"/>
      <c r="H16" s="1665"/>
      <c r="I16" s="1665"/>
      <c r="J16" s="1665"/>
      <c r="K16" s="1665"/>
      <c r="L16" s="1665"/>
      <c r="M16" s="1665"/>
      <c r="N16" s="1510"/>
      <c r="O16" s="1652"/>
      <c r="P16" s="1665"/>
      <c r="R16" s="1665"/>
      <c r="S16" s="1665"/>
      <c r="T16" s="1665"/>
      <c r="V16" s="1665"/>
      <c r="W16" s="789"/>
      <c r="X16" s="1665"/>
      <c r="Y16" s="1665"/>
      <c r="Z16" s="1665"/>
      <c r="AA16" s="1510"/>
    </row>
    <row r="17" spans="1:27" ht="12.75" customHeight="1">
      <c r="A17" s="1652"/>
      <c r="B17" s="1665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510"/>
      <c r="O17" s="1652"/>
      <c r="P17" s="1665"/>
      <c r="R17" s="1665"/>
      <c r="T17" s="1665"/>
      <c r="V17" s="1665"/>
      <c r="W17" s="1665"/>
      <c r="X17" s="1665"/>
      <c r="Y17" s="1665"/>
      <c r="Z17" s="1665"/>
      <c r="AA17" s="1510"/>
    </row>
    <row r="18" spans="1:27" ht="12.75" customHeight="1">
      <c r="A18" s="1652"/>
      <c r="B18" s="1665"/>
      <c r="C18" s="1665"/>
      <c r="D18" s="1665"/>
      <c r="E18" s="1665"/>
      <c r="F18" s="1665"/>
      <c r="G18" s="1665"/>
      <c r="H18" s="1665"/>
      <c r="I18" s="1665"/>
      <c r="J18" s="1665"/>
      <c r="K18" s="1665"/>
      <c r="L18" s="1665"/>
      <c r="M18" s="1665"/>
      <c r="N18" s="1510"/>
      <c r="O18" s="1652"/>
      <c r="P18" s="1665"/>
      <c r="R18" s="1665"/>
      <c r="T18" s="1665"/>
      <c r="V18" s="1665"/>
      <c r="W18" s="1665"/>
      <c r="X18" s="1665"/>
      <c r="Y18" s="1665"/>
      <c r="Z18" s="1665"/>
      <c r="AA18" s="1510"/>
    </row>
    <row r="21" spans="1:27">
      <c r="J21" s="789"/>
      <c r="L21" s="789"/>
    </row>
    <row r="22" spans="1:27">
      <c r="H22" s="789"/>
      <c r="J22" s="1665"/>
      <c r="L22" s="1665"/>
    </row>
    <row r="23" spans="1:27">
      <c r="H23" s="1665"/>
      <c r="J23" s="1665"/>
      <c r="L23" s="1665"/>
    </row>
    <row r="24" spans="1:27">
      <c r="C24" s="789"/>
      <c r="E24" s="789"/>
      <c r="H24" s="1665"/>
      <c r="J24" s="1665"/>
      <c r="L24" s="1665"/>
    </row>
    <row r="25" spans="1:27">
      <c r="C25" s="1665"/>
      <c r="E25" s="1665"/>
      <c r="H25" s="1665"/>
      <c r="J25" s="1665"/>
      <c r="L25" s="1665"/>
    </row>
    <row r="26" spans="1:27">
      <c r="C26" s="1665"/>
      <c r="E26" s="1665"/>
      <c r="H26" s="1665"/>
      <c r="J26" s="1665"/>
      <c r="L26" s="1665"/>
    </row>
    <row r="27" spans="1:27">
      <c r="C27" s="1665"/>
      <c r="E27" s="1665"/>
      <c r="H27" s="1665"/>
      <c r="J27" s="1665"/>
      <c r="L27" s="1665"/>
    </row>
    <row r="28" spans="1:27">
      <c r="C28" s="1665"/>
      <c r="E28" s="1665"/>
      <c r="H28" s="1665"/>
      <c r="J28" s="1665"/>
    </row>
    <row r="29" spans="1:27">
      <c r="C29" s="1665"/>
      <c r="E29" s="1665"/>
    </row>
    <row r="30" spans="1:27">
      <c r="C30" s="1665"/>
      <c r="E30" s="1665"/>
    </row>
  </sheetData>
  <mergeCells count="28">
    <mergeCell ref="AA5:AA8"/>
    <mergeCell ref="B6:C6"/>
    <mergeCell ref="D6:E6"/>
    <mergeCell ref="F6:G6"/>
    <mergeCell ref="H6:I6"/>
    <mergeCell ref="J6:K6"/>
    <mergeCell ref="L6:M6"/>
    <mergeCell ref="P6:Q6"/>
    <mergeCell ref="R6:S6"/>
    <mergeCell ref="T6:U6"/>
    <mergeCell ref="O5:O8"/>
    <mergeCell ref="P5:Q5"/>
    <mergeCell ref="R5:S5"/>
    <mergeCell ref="T5:U5"/>
    <mergeCell ref="V5:W5"/>
    <mergeCell ref="X5:Z5"/>
    <mergeCell ref="V6:W6"/>
    <mergeCell ref="X6:Z6"/>
    <mergeCell ref="A2:N2"/>
    <mergeCell ref="A3:N3"/>
    <mergeCell ref="A5:A8"/>
    <mergeCell ref="B5:C5"/>
    <mergeCell ref="D5:E5"/>
    <mergeCell ref="F5:G5"/>
    <mergeCell ref="H5:I5"/>
    <mergeCell ref="J5:K5"/>
    <mergeCell ref="L5:M5"/>
    <mergeCell ref="N5:N8"/>
  </mergeCells>
  <printOptions horizontalCentered="1"/>
  <pageMargins left="0.7" right="0.7" top="0.75" bottom="0.75" header="0.3" footer="0.3"/>
  <pageSetup paperSize="9" scale="85" orientation="landscape" verticalDpi="3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rightToLeft="1" view="pageBreakPreview" topLeftCell="A2" zoomScale="90" zoomScaleNormal="100" zoomScaleSheetLayoutView="90" workbookViewId="0">
      <selection activeCell="J13" sqref="J13"/>
    </sheetView>
  </sheetViews>
  <sheetFormatPr defaultRowHeight="15.75"/>
  <cols>
    <col min="1" max="1" width="11" style="1673" customWidth="1"/>
    <col min="2" max="2" width="13" style="1673" customWidth="1"/>
    <col min="3" max="3" width="16.7109375" style="1673" bestFit="1" customWidth="1"/>
    <col min="4" max="10" width="13" style="1673" customWidth="1"/>
    <col min="11" max="11" width="18.28515625" style="1673" customWidth="1"/>
    <col min="12" max="17" width="10.85546875" style="1673" customWidth="1"/>
    <col min="18" max="16384" width="9.140625" style="1673"/>
  </cols>
  <sheetData>
    <row r="1" spans="1:12" ht="24.75" customHeight="1">
      <c r="A1" s="1672" t="s">
        <v>924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</row>
    <row r="2" spans="1:12" ht="27" customHeight="1">
      <c r="A2" s="1541" t="s">
        <v>925</v>
      </c>
      <c r="B2" s="1541"/>
      <c r="C2" s="1541"/>
      <c r="D2" s="1541"/>
      <c r="E2" s="1541"/>
      <c r="F2" s="1541"/>
      <c r="G2" s="1541"/>
      <c r="H2" s="1541"/>
      <c r="I2" s="1541"/>
      <c r="J2" s="1541"/>
      <c r="K2" s="1541"/>
    </row>
    <row r="3" spans="1:12" ht="16.5" thickBot="1">
      <c r="A3" s="1673" t="s">
        <v>926</v>
      </c>
      <c r="K3" s="1674" t="s">
        <v>927</v>
      </c>
    </row>
    <row r="4" spans="1:12" ht="26.25" customHeight="1" thickTop="1">
      <c r="A4" s="263" t="s">
        <v>50</v>
      </c>
      <c r="B4" s="1474" t="s">
        <v>928</v>
      </c>
      <c r="C4" s="1474"/>
      <c r="D4" s="1474"/>
      <c r="E4" s="1474"/>
      <c r="F4" s="1474"/>
      <c r="G4" s="1474"/>
      <c r="H4" s="1474"/>
      <c r="I4" s="1474"/>
      <c r="J4" s="1474"/>
      <c r="K4" s="1474" t="s">
        <v>142</v>
      </c>
    </row>
    <row r="5" spans="1:12" ht="54" customHeight="1">
      <c r="A5" s="264"/>
      <c r="B5" s="238" t="s">
        <v>929</v>
      </c>
      <c r="C5" s="238" t="s">
        <v>930</v>
      </c>
      <c r="D5" s="238" t="s">
        <v>931</v>
      </c>
      <c r="E5" s="237" t="s">
        <v>932</v>
      </c>
      <c r="F5" s="237" t="s">
        <v>933</v>
      </c>
      <c r="G5" s="237" t="s">
        <v>934</v>
      </c>
      <c r="H5" s="237" t="s">
        <v>935</v>
      </c>
      <c r="I5" s="238" t="s">
        <v>936</v>
      </c>
      <c r="J5" s="1675" t="s">
        <v>937</v>
      </c>
      <c r="K5" s="1478"/>
    </row>
    <row r="6" spans="1:12" ht="63.75" customHeight="1" thickBot="1">
      <c r="A6" s="265"/>
      <c r="B6" s="1676" t="s">
        <v>938</v>
      </c>
      <c r="C6" s="1676" t="s">
        <v>939</v>
      </c>
      <c r="D6" s="1677" t="s">
        <v>940</v>
      </c>
      <c r="E6" s="1676" t="s">
        <v>941</v>
      </c>
      <c r="F6" s="1676" t="s">
        <v>942</v>
      </c>
      <c r="G6" s="1676" t="s">
        <v>943</v>
      </c>
      <c r="H6" s="1676" t="s">
        <v>944</v>
      </c>
      <c r="I6" s="1676" t="s">
        <v>945</v>
      </c>
      <c r="J6" s="1676" t="s">
        <v>946</v>
      </c>
      <c r="K6" s="1636"/>
    </row>
    <row r="7" spans="1:12" ht="25.5" customHeight="1">
      <c r="A7" s="1678" t="s">
        <v>278</v>
      </c>
      <c r="B7" s="1055">
        <v>16600</v>
      </c>
      <c r="C7" s="1055">
        <v>8094</v>
      </c>
      <c r="D7" s="1055">
        <v>22700</v>
      </c>
      <c r="E7" s="1055">
        <v>75850</v>
      </c>
      <c r="F7" s="1055">
        <v>0</v>
      </c>
      <c r="G7" s="1055">
        <v>0</v>
      </c>
      <c r="H7" s="1055">
        <v>0</v>
      </c>
      <c r="I7" s="1055">
        <v>75850</v>
      </c>
      <c r="J7" s="1055">
        <v>28456</v>
      </c>
      <c r="K7" s="1679" t="s">
        <v>279</v>
      </c>
    </row>
    <row r="8" spans="1:12" ht="25.5" customHeight="1">
      <c r="A8" s="1680" t="s">
        <v>51</v>
      </c>
      <c r="B8" s="911">
        <v>37800</v>
      </c>
      <c r="C8" s="911">
        <v>21598</v>
      </c>
      <c r="D8" s="911">
        <v>28575</v>
      </c>
      <c r="E8" s="911">
        <v>165000</v>
      </c>
      <c r="F8" s="911">
        <v>0</v>
      </c>
      <c r="G8" s="911">
        <v>0</v>
      </c>
      <c r="H8" s="911">
        <v>0</v>
      </c>
      <c r="I8" s="911">
        <v>165000</v>
      </c>
      <c r="J8" s="911">
        <v>77027</v>
      </c>
      <c r="K8" s="1681" t="s">
        <v>143</v>
      </c>
    </row>
    <row r="9" spans="1:12" ht="25.5" customHeight="1">
      <c r="A9" s="1680" t="s">
        <v>52</v>
      </c>
      <c r="B9" s="911">
        <v>571300.00000000012</v>
      </c>
      <c r="C9" s="911">
        <v>161565.00000000003</v>
      </c>
      <c r="D9" s="911">
        <v>474674.99999999994</v>
      </c>
      <c r="E9" s="911">
        <v>1548100</v>
      </c>
      <c r="F9" s="911">
        <v>17450</v>
      </c>
      <c r="G9" s="911">
        <v>500.00000000000011</v>
      </c>
      <c r="H9" s="911">
        <v>42750.000000000007</v>
      </c>
      <c r="I9" s="911">
        <v>1608800</v>
      </c>
      <c r="J9" s="911">
        <v>401260.00000000006</v>
      </c>
      <c r="K9" s="1682" t="s">
        <v>144</v>
      </c>
    </row>
    <row r="10" spans="1:12" ht="25.5" customHeight="1">
      <c r="A10" s="1680" t="s">
        <v>53</v>
      </c>
      <c r="B10" s="911">
        <v>226500</v>
      </c>
      <c r="C10" s="911">
        <v>35404</v>
      </c>
      <c r="D10" s="911">
        <v>97925</v>
      </c>
      <c r="E10" s="911">
        <v>694899.99999999988</v>
      </c>
      <c r="F10" s="911">
        <v>7200.0000000000009</v>
      </c>
      <c r="G10" s="911">
        <v>0</v>
      </c>
      <c r="H10" s="911">
        <v>19200</v>
      </c>
      <c r="I10" s="911">
        <v>721300</v>
      </c>
      <c r="J10" s="1135">
        <v>361471</v>
      </c>
      <c r="K10" s="1682" t="s">
        <v>581</v>
      </c>
      <c r="L10" s="1683"/>
    </row>
    <row r="11" spans="1:12" ht="25.5" customHeight="1">
      <c r="A11" s="1680" t="s">
        <v>54</v>
      </c>
      <c r="B11" s="911">
        <v>0</v>
      </c>
      <c r="C11" s="911">
        <v>650</v>
      </c>
      <c r="D11" s="911">
        <v>6000</v>
      </c>
      <c r="E11" s="911">
        <v>7200</v>
      </c>
      <c r="F11" s="911">
        <v>0</v>
      </c>
      <c r="G11" s="911">
        <v>0</v>
      </c>
      <c r="H11" s="911">
        <v>12000</v>
      </c>
      <c r="I11" s="911">
        <v>19200</v>
      </c>
      <c r="J11" s="1135">
        <v>12550</v>
      </c>
      <c r="K11" s="1681" t="s">
        <v>146</v>
      </c>
    </row>
    <row r="12" spans="1:12" ht="25.5" customHeight="1">
      <c r="A12" s="1680" t="s">
        <v>280</v>
      </c>
      <c r="B12" s="911">
        <v>1000</v>
      </c>
      <c r="C12" s="911">
        <v>350</v>
      </c>
      <c r="D12" s="911">
        <v>600</v>
      </c>
      <c r="E12" s="911">
        <v>3250</v>
      </c>
      <c r="F12" s="911">
        <v>0</v>
      </c>
      <c r="G12" s="911">
        <v>0</v>
      </c>
      <c r="H12" s="911">
        <v>0</v>
      </c>
      <c r="I12" s="911">
        <v>3250</v>
      </c>
      <c r="J12" s="1135">
        <v>1300</v>
      </c>
      <c r="K12" s="1681" t="s">
        <v>281</v>
      </c>
    </row>
    <row r="13" spans="1:12" ht="25.5" customHeight="1">
      <c r="A13" s="1680" t="s">
        <v>330</v>
      </c>
      <c r="B13" s="911">
        <v>23400</v>
      </c>
      <c r="C13" s="911">
        <v>44830</v>
      </c>
      <c r="D13" s="911">
        <v>30179.999999999996</v>
      </c>
      <c r="E13" s="911">
        <v>138250</v>
      </c>
      <c r="F13" s="911">
        <v>0</v>
      </c>
      <c r="G13" s="911">
        <v>0</v>
      </c>
      <c r="H13" s="911">
        <v>0</v>
      </c>
      <c r="I13" s="911">
        <v>138250</v>
      </c>
      <c r="J13" s="1135">
        <v>39840</v>
      </c>
      <c r="K13" s="1003" t="s">
        <v>609</v>
      </c>
    </row>
    <row r="14" spans="1:12" ht="25.5" customHeight="1" thickBot="1">
      <c r="A14" s="1684" t="s">
        <v>57</v>
      </c>
      <c r="B14" s="1037">
        <v>206736</v>
      </c>
      <c r="C14" s="1037">
        <v>46297</v>
      </c>
      <c r="D14" s="1037">
        <v>195472</v>
      </c>
      <c r="E14" s="1037">
        <v>638617</v>
      </c>
      <c r="F14" s="1037">
        <v>0</v>
      </c>
      <c r="G14" s="1037">
        <v>0</v>
      </c>
      <c r="H14" s="1037">
        <v>15150</v>
      </c>
      <c r="I14" s="1037">
        <v>653767</v>
      </c>
      <c r="J14" s="1138">
        <v>205262</v>
      </c>
      <c r="K14" s="1646" t="s">
        <v>287</v>
      </c>
    </row>
    <row r="15" spans="1:12" ht="25.5" customHeight="1" thickBot="1">
      <c r="A15" s="1685" t="s">
        <v>42</v>
      </c>
      <c r="B15" s="900">
        <v>1083335.9999999998</v>
      </c>
      <c r="C15" s="900">
        <v>318787.99999999994</v>
      </c>
      <c r="D15" s="900">
        <v>856126.99999999988</v>
      </c>
      <c r="E15" s="900">
        <v>3271167.0000000005</v>
      </c>
      <c r="F15" s="900">
        <v>24650</v>
      </c>
      <c r="G15" s="900">
        <v>500.0000000000004</v>
      </c>
      <c r="H15" s="900">
        <v>89100.000000000015</v>
      </c>
      <c r="I15" s="900">
        <v>3385416.9999999995</v>
      </c>
      <c r="J15" s="1140">
        <v>1127166</v>
      </c>
      <c r="K15" s="1650" t="s">
        <v>125</v>
      </c>
    </row>
    <row r="16" spans="1:12" ht="16.5" thickTop="1">
      <c r="J16" s="1686"/>
    </row>
    <row r="17" spans="10:10">
      <c r="J17" s="1686"/>
    </row>
  </sheetData>
  <mergeCells count="5">
    <mergeCell ref="A1:K1"/>
    <mergeCell ref="A2:K2"/>
    <mergeCell ref="A4:A6"/>
    <mergeCell ref="B4:J4"/>
    <mergeCell ref="K4:K6"/>
  </mergeCells>
  <printOptions horizontalCentered="1"/>
  <pageMargins left="0.7" right="0.7" top="0.75" bottom="0.75" header="0.3" footer="0.3"/>
  <pageSetup paperSize="9" scale="85" orientation="landscape" verticalDpi="30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rightToLeft="1" view="pageBreakPreview" topLeftCell="A64" zoomScaleNormal="100" zoomScaleSheetLayoutView="100" workbookViewId="0">
      <selection activeCell="J13" sqref="J13"/>
    </sheetView>
  </sheetViews>
  <sheetFormatPr defaultRowHeight="15.75"/>
  <cols>
    <col min="1" max="1" width="8.42578125" style="1468" customWidth="1"/>
    <col min="2" max="2" width="15.140625" style="1631" customWidth="1"/>
    <col min="3" max="3" width="16.5703125" style="1631" customWidth="1"/>
    <col min="4" max="4" width="18.7109375" style="1631" customWidth="1"/>
    <col min="5" max="5" width="22.7109375" style="1631" customWidth="1"/>
    <col min="6" max="6" width="27.42578125" style="1631" customWidth="1"/>
    <col min="7" max="7" width="22.85546875" style="1471" customWidth="1"/>
    <col min="8" max="8" width="10.7109375" style="1471" customWidth="1"/>
    <col min="9" max="16384" width="9.140625" style="1631"/>
  </cols>
  <sheetData>
    <row r="1" spans="1:8" ht="20.25" customHeight="1">
      <c r="A1" s="1687" t="s">
        <v>947</v>
      </c>
      <c r="B1" s="1687"/>
      <c r="C1" s="1687"/>
      <c r="D1" s="1687"/>
      <c r="E1" s="1687"/>
      <c r="F1" s="1687"/>
      <c r="G1" s="1687"/>
      <c r="H1" s="1687"/>
    </row>
    <row r="2" spans="1:8" s="1540" customFormat="1" ht="17.25" customHeight="1">
      <c r="A2" s="1688" t="s">
        <v>948</v>
      </c>
      <c r="B2" s="1688"/>
      <c r="C2" s="1688"/>
      <c r="D2" s="1688"/>
      <c r="E2" s="1688"/>
      <c r="F2" s="1688"/>
      <c r="G2" s="1688"/>
      <c r="H2" s="1688"/>
    </row>
    <row r="3" spans="1:8" ht="16.5" thickBot="1">
      <c r="A3" s="1468" t="s">
        <v>949</v>
      </c>
      <c r="B3" s="1540"/>
      <c r="C3" s="1540"/>
      <c r="D3" s="1540"/>
      <c r="E3" s="1540"/>
      <c r="F3" s="1540"/>
      <c r="G3" s="1689"/>
      <c r="H3" s="1471" t="s">
        <v>950</v>
      </c>
    </row>
    <row r="4" spans="1:8" ht="22.5" customHeight="1" thickTop="1">
      <c r="A4" s="1690" t="s">
        <v>50</v>
      </c>
      <c r="B4" s="1691" t="s">
        <v>951</v>
      </c>
      <c r="C4" s="1691"/>
      <c r="D4" s="1691"/>
      <c r="E4" s="1691"/>
      <c r="F4" s="1691"/>
      <c r="G4" s="1692"/>
      <c r="H4" s="1693" t="s">
        <v>952</v>
      </c>
    </row>
    <row r="5" spans="1:8" ht="42" customHeight="1">
      <c r="A5" s="1694"/>
      <c r="B5" s="1694" t="s">
        <v>953</v>
      </c>
      <c r="C5" s="1695" t="s">
        <v>954</v>
      </c>
      <c r="D5" s="1695" t="s">
        <v>955</v>
      </c>
      <c r="E5" s="1695" t="s">
        <v>956</v>
      </c>
      <c r="F5" s="1695" t="s">
        <v>957</v>
      </c>
      <c r="G5" s="1696" t="s">
        <v>958</v>
      </c>
      <c r="H5" s="1697"/>
    </row>
    <row r="6" spans="1:8" ht="47.25" customHeight="1" thickBot="1">
      <c r="A6" s="1698"/>
      <c r="B6" s="1698"/>
      <c r="C6" s="1699" t="s">
        <v>959</v>
      </c>
      <c r="D6" s="1699" t="s">
        <v>960</v>
      </c>
      <c r="E6" s="1699" t="s">
        <v>961</v>
      </c>
      <c r="F6" s="1699" t="s">
        <v>962</v>
      </c>
      <c r="G6" s="1700"/>
      <c r="H6" s="1701"/>
    </row>
    <row r="7" spans="1:8">
      <c r="A7" s="1702" t="s">
        <v>278</v>
      </c>
      <c r="B7" s="1703" t="s">
        <v>963</v>
      </c>
      <c r="C7" s="1704">
        <v>0</v>
      </c>
      <c r="D7" s="1704">
        <v>0</v>
      </c>
      <c r="E7" s="1705">
        <v>0</v>
      </c>
      <c r="F7" s="1704">
        <v>0</v>
      </c>
      <c r="G7" s="1706" t="s">
        <v>964</v>
      </c>
      <c r="H7" s="1707" t="s">
        <v>279</v>
      </c>
    </row>
    <row r="8" spans="1:8">
      <c r="A8" s="1708"/>
      <c r="B8" s="1709" t="s">
        <v>965</v>
      </c>
      <c r="C8" s="1710">
        <v>0</v>
      </c>
      <c r="D8" s="1710">
        <v>0</v>
      </c>
      <c r="E8" s="1711">
        <v>0</v>
      </c>
      <c r="F8" s="1710">
        <v>0</v>
      </c>
      <c r="G8" s="1712" t="s">
        <v>966</v>
      </c>
      <c r="H8" s="1609"/>
    </row>
    <row r="9" spans="1:8">
      <c r="A9" s="1708"/>
      <c r="B9" s="1709" t="s">
        <v>967</v>
      </c>
      <c r="C9" s="1710">
        <v>450</v>
      </c>
      <c r="D9" s="1710">
        <v>0</v>
      </c>
      <c r="E9" s="1711">
        <v>45</v>
      </c>
      <c r="F9" s="1710">
        <v>405</v>
      </c>
      <c r="G9" s="1712" t="s">
        <v>968</v>
      </c>
      <c r="H9" s="1609"/>
    </row>
    <row r="10" spans="1:8">
      <c r="A10" s="1708"/>
      <c r="B10" s="1709" t="s">
        <v>969</v>
      </c>
      <c r="C10" s="1710">
        <v>45000</v>
      </c>
      <c r="D10" s="1710">
        <v>0</v>
      </c>
      <c r="E10" s="1711">
        <v>4500</v>
      </c>
      <c r="F10" s="1710">
        <v>40500</v>
      </c>
      <c r="G10" s="1712" t="s">
        <v>970</v>
      </c>
      <c r="H10" s="1609"/>
    </row>
    <row r="11" spans="1:8">
      <c r="A11" s="1708"/>
      <c r="B11" s="1709" t="s">
        <v>971</v>
      </c>
      <c r="C11" s="1710">
        <v>99.999999999999986</v>
      </c>
      <c r="D11" s="1710">
        <v>0</v>
      </c>
      <c r="E11" s="1711">
        <v>20</v>
      </c>
      <c r="F11" s="1710">
        <v>80</v>
      </c>
      <c r="G11" s="1712" t="s">
        <v>972</v>
      </c>
      <c r="H11" s="1609"/>
    </row>
    <row r="12" spans="1:8">
      <c r="A12" s="1708"/>
      <c r="B12" s="1709" t="s">
        <v>973</v>
      </c>
      <c r="C12" s="1710">
        <v>6600</v>
      </c>
      <c r="D12" s="1710">
        <v>0</v>
      </c>
      <c r="E12" s="1711">
        <v>660</v>
      </c>
      <c r="F12" s="1710">
        <v>5940</v>
      </c>
      <c r="G12" s="1712" t="s">
        <v>974</v>
      </c>
      <c r="H12" s="1609"/>
    </row>
    <row r="13" spans="1:8">
      <c r="A13" s="1708"/>
      <c r="B13" s="1709" t="s">
        <v>59</v>
      </c>
      <c r="C13" s="1710">
        <v>0</v>
      </c>
      <c r="D13" s="1710">
        <v>0</v>
      </c>
      <c r="E13" s="1711">
        <v>0</v>
      </c>
      <c r="F13" s="1710">
        <v>0</v>
      </c>
      <c r="G13" s="1712" t="s">
        <v>975</v>
      </c>
      <c r="H13" s="1609"/>
    </row>
    <row r="14" spans="1:8">
      <c r="A14" s="1713"/>
      <c r="B14" s="1714" t="s">
        <v>42</v>
      </c>
      <c r="C14" s="1715">
        <v>52150</v>
      </c>
      <c r="D14" s="1715">
        <v>0</v>
      </c>
      <c r="E14" s="1716">
        <v>5225</v>
      </c>
      <c r="F14" s="1715">
        <v>46925</v>
      </c>
      <c r="G14" s="1717" t="s">
        <v>132</v>
      </c>
      <c r="H14" s="1718"/>
    </row>
    <row r="15" spans="1:8">
      <c r="A15" s="1719" t="s">
        <v>51</v>
      </c>
      <c r="B15" s="1720" t="s">
        <v>963</v>
      </c>
      <c r="C15" s="1721">
        <v>0</v>
      </c>
      <c r="D15" s="1721">
        <v>0</v>
      </c>
      <c r="E15" s="1722">
        <v>0</v>
      </c>
      <c r="F15" s="1721">
        <v>0</v>
      </c>
      <c r="G15" s="1723" t="s">
        <v>964</v>
      </c>
      <c r="H15" s="1724" t="s">
        <v>143</v>
      </c>
    </row>
    <row r="16" spans="1:8">
      <c r="A16" s="1708"/>
      <c r="B16" s="1709" t="s">
        <v>965</v>
      </c>
      <c r="C16" s="1710">
        <v>120000</v>
      </c>
      <c r="D16" s="1710">
        <v>0</v>
      </c>
      <c r="E16" s="1711">
        <v>4800</v>
      </c>
      <c r="F16" s="1710">
        <v>115200</v>
      </c>
      <c r="G16" s="1712" t="s">
        <v>966</v>
      </c>
      <c r="H16" s="1608"/>
    </row>
    <row r="17" spans="1:8">
      <c r="A17" s="1708"/>
      <c r="B17" s="1709" t="s">
        <v>967</v>
      </c>
      <c r="C17" s="1710">
        <v>0</v>
      </c>
      <c r="D17" s="1710">
        <v>0</v>
      </c>
      <c r="E17" s="1711">
        <v>0</v>
      </c>
      <c r="F17" s="1710">
        <v>0</v>
      </c>
      <c r="G17" s="1712" t="s">
        <v>968</v>
      </c>
      <c r="H17" s="1608"/>
    </row>
    <row r="18" spans="1:8">
      <c r="A18" s="1708"/>
      <c r="B18" s="1709" t="s">
        <v>969</v>
      </c>
      <c r="C18" s="1710">
        <v>83200</v>
      </c>
      <c r="D18" s="1710">
        <v>0</v>
      </c>
      <c r="E18" s="1711">
        <v>8320</v>
      </c>
      <c r="F18" s="1710">
        <v>74880</v>
      </c>
      <c r="G18" s="1712" t="s">
        <v>970</v>
      </c>
      <c r="H18" s="1608"/>
    </row>
    <row r="19" spans="1:8">
      <c r="A19" s="1708"/>
      <c r="B19" s="1709" t="s">
        <v>971</v>
      </c>
      <c r="C19" s="1710">
        <v>2600</v>
      </c>
      <c r="D19" s="1710">
        <v>0</v>
      </c>
      <c r="E19" s="1711">
        <v>520</v>
      </c>
      <c r="F19" s="1710">
        <v>2080</v>
      </c>
      <c r="G19" s="1712" t="s">
        <v>972</v>
      </c>
      <c r="H19" s="1608"/>
    </row>
    <row r="20" spans="1:8">
      <c r="A20" s="1708"/>
      <c r="B20" s="1709" t="s">
        <v>973</v>
      </c>
      <c r="C20" s="1710">
        <v>30300.000000000004</v>
      </c>
      <c r="D20" s="1710">
        <v>650</v>
      </c>
      <c r="E20" s="1711">
        <v>3030</v>
      </c>
      <c r="F20" s="1710">
        <v>26760</v>
      </c>
      <c r="G20" s="1712" t="s">
        <v>974</v>
      </c>
      <c r="H20" s="1608"/>
    </row>
    <row r="21" spans="1:8">
      <c r="A21" s="1708"/>
      <c r="B21" s="1709" t="s">
        <v>59</v>
      </c>
      <c r="C21" s="1710">
        <v>0</v>
      </c>
      <c r="D21" s="1710">
        <v>0</v>
      </c>
      <c r="E21" s="1711">
        <v>0</v>
      </c>
      <c r="F21" s="1710">
        <v>0</v>
      </c>
      <c r="G21" s="1712" t="s">
        <v>975</v>
      </c>
      <c r="H21" s="1608"/>
    </row>
    <row r="22" spans="1:8">
      <c r="A22" s="1725"/>
      <c r="B22" s="1726" t="s">
        <v>42</v>
      </c>
      <c r="C22" s="1727">
        <v>236100</v>
      </c>
      <c r="D22" s="1727">
        <v>650</v>
      </c>
      <c r="E22" s="1728">
        <v>16670</v>
      </c>
      <c r="F22" s="1727">
        <v>218920</v>
      </c>
      <c r="G22" s="1729" t="s">
        <v>132</v>
      </c>
      <c r="H22" s="1730"/>
    </row>
    <row r="23" spans="1:8">
      <c r="A23" s="1731" t="s">
        <v>52</v>
      </c>
      <c r="B23" s="1732" t="s">
        <v>963</v>
      </c>
      <c r="C23" s="1733">
        <v>0</v>
      </c>
      <c r="D23" s="1733">
        <v>0</v>
      </c>
      <c r="E23" s="1734">
        <v>0</v>
      </c>
      <c r="F23" s="1733">
        <v>0</v>
      </c>
      <c r="G23" s="1735" t="s">
        <v>964</v>
      </c>
      <c r="H23" s="1736" t="s">
        <v>144</v>
      </c>
    </row>
    <row r="24" spans="1:8">
      <c r="A24" s="1708"/>
      <c r="B24" s="1709" t="s">
        <v>965</v>
      </c>
      <c r="C24" s="1710">
        <v>500000</v>
      </c>
      <c r="D24" s="1710">
        <v>0</v>
      </c>
      <c r="E24" s="1711">
        <v>20000</v>
      </c>
      <c r="F24" s="1710">
        <v>479999.99999999994</v>
      </c>
      <c r="G24" s="1712" t="s">
        <v>966</v>
      </c>
      <c r="H24" s="1737"/>
    </row>
    <row r="25" spans="1:8">
      <c r="A25" s="1708"/>
      <c r="B25" s="1709" t="s">
        <v>967</v>
      </c>
      <c r="C25" s="1710">
        <v>16699.999999999993</v>
      </c>
      <c r="D25" s="1710">
        <v>0</v>
      </c>
      <c r="E25" s="1711">
        <v>1669.9999999999993</v>
      </c>
      <c r="F25" s="1710">
        <v>15279.999999999993</v>
      </c>
      <c r="G25" s="1712" t="s">
        <v>968</v>
      </c>
      <c r="H25" s="1737"/>
    </row>
    <row r="26" spans="1:8">
      <c r="A26" s="1708"/>
      <c r="B26" s="1709" t="s">
        <v>969</v>
      </c>
      <c r="C26" s="1710">
        <v>218500</v>
      </c>
      <c r="D26" s="1710">
        <v>0</v>
      </c>
      <c r="E26" s="1711">
        <v>21850.000000000007</v>
      </c>
      <c r="F26" s="1710">
        <v>196650.00000000003</v>
      </c>
      <c r="G26" s="1712" t="s">
        <v>970</v>
      </c>
      <c r="H26" s="1737"/>
    </row>
    <row r="27" spans="1:8">
      <c r="A27" s="1708"/>
      <c r="B27" s="1709" t="s">
        <v>971</v>
      </c>
      <c r="C27" s="1710">
        <v>17649.999999999993</v>
      </c>
      <c r="D27" s="1710">
        <v>0</v>
      </c>
      <c r="E27" s="1711">
        <v>3529.9999999999995</v>
      </c>
      <c r="F27" s="1710">
        <v>14469.999999999996</v>
      </c>
      <c r="G27" s="1712" t="s">
        <v>972</v>
      </c>
      <c r="H27" s="1737"/>
    </row>
    <row r="28" spans="1:8">
      <c r="A28" s="1708"/>
      <c r="B28" s="1709" t="s">
        <v>973</v>
      </c>
      <c r="C28" s="1710">
        <v>300299.99999999994</v>
      </c>
      <c r="D28" s="1710">
        <v>0</v>
      </c>
      <c r="E28" s="1711">
        <v>30030.000000000004</v>
      </c>
      <c r="F28" s="1710">
        <v>275070.00000000006</v>
      </c>
      <c r="G28" s="1712" t="s">
        <v>974</v>
      </c>
      <c r="H28" s="1737"/>
    </row>
    <row r="29" spans="1:8">
      <c r="A29" s="1708"/>
      <c r="B29" s="1709" t="s">
        <v>59</v>
      </c>
      <c r="C29" s="1710">
        <v>18820</v>
      </c>
      <c r="D29" s="1710">
        <v>0</v>
      </c>
      <c r="E29" s="1711">
        <v>3763.9999999999982</v>
      </c>
      <c r="F29" s="1710">
        <v>15055.999999999993</v>
      </c>
      <c r="G29" s="1712" t="s">
        <v>975</v>
      </c>
      <c r="H29" s="1737"/>
    </row>
    <row r="30" spans="1:8" ht="16.5" thickBot="1">
      <c r="A30" s="1738"/>
      <c r="B30" s="1739" t="s">
        <v>42</v>
      </c>
      <c r="C30" s="1740">
        <v>1071969.9999999998</v>
      </c>
      <c r="D30" s="1740">
        <v>0</v>
      </c>
      <c r="E30" s="1741">
        <v>80844.000000000029</v>
      </c>
      <c r="F30" s="1740">
        <v>996526</v>
      </c>
      <c r="G30" s="1742" t="s">
        <v>132</v>
      </c>
      <c r="H30" s="1743"/>
    </row>
    <row r="31" spans="1:8" ht="16.5" thickTop="1">
      <c r="A31" s="1744"/>
      <c r="B31" s="1745"/>
      <c r="C31" s="1746"/>
      <c r="D31" s="1746"/>
      <c r="E31" s="1747"/>
      <c r="F31" s="1746"/>
      <c r="G31" s="1748"/>
      <c r="H31" s="1494"/>
    </row>
    <row r="32" spans="1:8">
      <c r="A32" s="1744"/>
      <c r="B32" s="1745"/>
      <c r="C32" s="1746"/>
      <c r="D32" s="1746"/>
      <c r="E32" s="1747"/>
      <c r="F32" s="1746"/>
      <c r="G32" s="1748"/>
      <c r="H32" s="1494"/>
    </row>
    <row r="33" spans="1:8" ht="16.5" thickBot="1">
      <c r="A33" s="1534" t="s">
        <v>976</v>
      </c>
      <c r="B33" s="1534"/>
      <c r="H33" s="1471" t="s">
        <v>977</v>
      </c>
    </row>
    <row r="34" spans="1:8" ht="16.5" thickTop="1">
      <c r="A34" s="1690" t="s">
        <v>50</v>
      </c>
      <c r="B34" s="1691" t="s">
        <v>978</v>
      </c>
      <c r="C34" s="1691"/>
      <c r="D34" s="1691"/>
      <c r="E34" s="1691"/>
      <c r="F34" s="1691"/>
      <c r="G34" s="1692"/>
      <c r="H34" s="1693" t="s">
        <v>952</v>
      </c>
    </row>
    <row r="35" spans="1:8" ht="47.25">
      <c r="A35" s="1694"/>
      <c r="B35" s="1694" t="s">
        <v>953</v>
      </c>
      <c r="C35" s="1695" t="s">
        <v>954</v>
      </c>
      <c r="D35" s="1695" t="s">
        <v>955</v>
      </c>
      <c r="E35" s="1695" t="s">
        <v>956</v>
      </c>
      <c r="F35" s="1695" t="s">
        <v>979</v>
      </c>
      <c r="G35" s="1696" t="s">
        <v>980</v>
      </c>
      <c r="H35" s="1697"/>
    </row>
    <row r="36" spans="1:8" ht="48" customHeight="1" thickBot="1">
      <c r="A36" s="1694"/>
      <c r="B36" s="1694"/>
      <c r="C36" s="1749" t="s">
        <v>959</v>
      </c>
      <c r="D36" s="1749" t="s">
        <v>960</v>
      </c>
      <c r="E36" s="1749" t="s">
        <v>981</v>
      </c>
      <c r="F36" s="1749" t="s">
        <v>982</v>
      </c>
      <c r="G36" s="1696"/>
      <c r="H36" s="1697"/>
    </row>
    <row r="37" spans="1:8" ht="15" customHeight="1">
      <c r="A37" s="1702" t="s">
        <v>53</v>
      </c>
      <c r="B37" s="1703" t="s">
        <v>963</v>
      </c>
      <c r="C37" s="1704">
        <v>0</v>
      </c>
      <c r="D37" s="1704">
        <v>0</v>
      </c>
      <c r="E37" s="1705">
        <v>0</v>
      </c>
      <c r="F37" s="1704">
        <v>0</v>
      </c>
      <c r="G37" s="1706" t="s">
        <v>964</v>
      </c>
      <c r="H37" s="1707" t="s">
        <v>581</v>
      </c>
    </row>
    <row r="38" spans="1:8" ht="15" customHeight="1">
      <c r="A38" s="1708"/>
      <c r="B38" s="1709" t="s">
        <v>965</v>
      </c>
      <c r="C38" s="1710">
        <v>0</v>
      </c>
      <c r="D38" s="1710">
        <v>0</v>
      </c>
      <c r="E38" s="1711">
        <v>0</v>
      </c>
      <c r="F38" s="1710">
        <v>0</v>
      </c>
      <c r="G38" s="1712" t="s">
        <v>966</v>
      </c>
      <c r="H38" s="1609"/>
    </row>
    <row r="39" spans="1:8" ht="15" customHeight="1">
      <c r="A39" s="1708"/>
      <c r="B39" s="1709" t="s">
        <v>967</v>
      </c>
      <c r="C39" s="1710">
        <v>38700</v>
      </c>
      <c r="D39" s="1710">
        <v>400</v>
      </c>
      <c r="E39" s="1711">
        <v>3870</v>
      </c>
      <c r="F39" s="1710">
        <v>35430</v>
      </c>
      <c r="G39" s="1712" t="s">
        <v>968</v>
      </c>
      <c r="H39" s="1609"/>
    </row>
    <row r="40" spans="1:8" ht="15" customHeight="1">
      <c r="A40" s="1708"/>
      <c r="B40" s="1709" t="s">
        <v>969</v>
      </c>
      <c r="C40" s="1710">
        <v>46499.999999999993</v>
      </c>
      <c r="D40" s="1710">
        <v>0</v>
      </c>
      <c r="E40" s="1711">
        <v>4650</v>
      </c>
      <c r="F40" s="1710">
        <v>41850</v>
      </c>
      <c r="G40" s="1712" t="s">
        <v>970</v>
      </c>
      <c r="H40" s="1609"/>
    </row>
    <row r="41" spans="1:8" ht="15" customHeight="1">
      <c r="A41" s="1708"/>
      <c r="B41" s="1709" t="s">
        <v>971</v>
      </c>
      <c r="C41" s="1710">
        <v>1100</v>
      </c>
      <c r="D41" s="1710">
        <v>0</v>
      </c>
      <c r="E41" s="1711">
        <v>220</v>
      </c>
      <c r="F41" s="1710">
        <v>880</v>
      </c>
      <c r="G41" s="1712" t="s">
        <v>972</v>
      </c>
      <c r="H41" s="1609"/>
    </row>
    <row r="42" spans="1:8" ht="15" customHeight="1">
      <c r="A42" s="1708"/>
      <c r="B42" s="1709" t="s">
        <v>973</v>
      </c>
      <c r="C42" s="1710">
        <v>76500</v>
      </c>
      <c r="D42" s="1710">
        <v>1500</v>
      </c>
      <c r="E42" s="1711">
        <v>7650.0000000000009</v>
      </c>
      <c r="F42" s="1710">
        <v>69850</v>
      </c>
      <c r="G42" s="1712" t="s">
        <v>974</v>
      </c>
      <c r="H42" s="1609"/>
    </row>
    <row r="43" spans="1:8" ht="15" customHeight="1">
      <c r="A43" s="1708"/>
      <c r="B43" s="1709" t="s">
        <v>59</v>
      </c>
      <c r="C43" s="1710">
        <v>0</v>
      </c>
      <c r="D43" s="1710">
        <v>0</v>
      </c>
      <c r="E43" s="1711">
        <v>0</v>
      </c>
      <c r="F43" s="1710">
        <v>0</v>
      </c>
      <c r="G43" s="1712" t="s">
        <v>975</v>
      </c>
      <c r="H43" s="1609"/>
    </row>
    <row r="44" spans="1:8" ht="15" customHeight="1">
      <c r="A44" s="1713"/>
      <c r="B44" s="1714" t="s">
        <v>42</v>
      </c>
      <c r="C44" s="1715">
        <v>162800</v>
      </c>
      <c r="D44" s="1715">
        <v>1900</v>
      </c>
      <c r="E44" s="1716">
        <v>16390</v>
      </c>
      <c r="F44" s="1715">
        <v>148010</v>
      </c>
      <c r="G44" s="1717" t="s">
        <v>132</v>
      </c>
      <c r="H44" s="1718"/>
    </row>
    <row r="45" spans="1:8">
      <c r="A45" s="1731" t="s">
        <v>54</v>
      </c>
      <c r="B45" s="1732" t="s">
        <v>963</v>
      </c>
      <c r="C45" s="1733">
        <v>0</v>
      </c>
      <c r="D45" s="1733">
        <v>0</v>
      </c>
      <c r="E45" s="1734">
        <v>0</v>
      </c>
      <c r="F45" s="1733">
        <v>0</v>
      </c>
      <c r="G45" s="1735" t="s">
        <v>964</v>
      </c>
      <c r="H45" s="1750" t="s">
        <v>146</v>
      </c>
    </row>
    <row r="46" spans="1:8">
      <c r="A46" s="1708"/>
      <c r="B46" s="1709" t="s">
        <v>965</v>
      </c>
      <c r="C46" s="1710">
        <v>0</v>
      </c>
      <c r="D46" s="1710">
        <v>0</v>
      </c>
      <c r="E46" s="1711">
        <v>0</v>
      </c>
      <c r="F46" s="1710">
        <v>0</v>
      </c>
      <c r="G46" s="1712" t="s">
        <v>966</v>
      </c>
      <c r="H46" s="1608"/>
    </row>
    <row r="47" spans="1:8">
      <c r="A47" s="1708"/>
      <c r="B47" s="1709" t="s">
        <v>967</v>
      </c>
      <c r="C47" s="1710">
        <v>0</v>
      </c>
      <c r="D47" s="1710">
        <v>0</v>
      </c>
      <c r="E47" s="1711">
        <v>0</v>
      </c>
      <c r="F47" s="1710">
        <v>0</v>
      </c>
      <c r="G47" s="1712" t="s">
        <v>968</v>
      </c>
      <c r="H47" s="1608"/>
    </row>
    <row r="48" spans="1:8">
      <c r="A48" s="1708"/>
      <c r="B48" s="1709" t="s">
        <v>969</v>
      </c>
      <c r="C48" s="1710">
        <v>0</v>
      </c>
      <c r="D48" s="1710">
        <v>0</v>
      </c>
      <c r="E48" s="1711">
        <v>0</v>
      </c>
      <c r="F48" s="1710">
        <v>0</v>
      </c>
      <c r="G48" s="1712" t="s">
        <v>970</v>
      </c>
      <c r="H48" s="1608"/>
    </row>
    <row r="49" spans="1:8">
      <c r="A49" s="1708"/>
      <c r="B49" s="1709" t="s">
        <v>971</v>
      </c>
      <c r="C49" s="1710">
        <v>0</v>
      </c>
      <c r="D49" s="1710">
        <v>0</v>
      </c>
      <c r="E49" s="1711">
        <v>0</v>
      </c>
      <c r="F49" s="1710">
        <v>0</v>
      </c>
      <c r="G49" s="1712" t="s">
        <v>972</v>
      </c>
      <c r="H49" s="1608"/>
    </row>
    <row r="50" spans="1:8">
      <c r="A50" s="1708"/>
      <c r="B50" s="1709" t="s">
        <v>973</v>
      </c>
      <c r="C50" s="1710">
        <v>0</v>
      </c>
      <c r="D50" s="1710">
        <v>0</v>
      </c>
      <c r="E50" s="1711">
        <v>0</v>
      </c>
      <c r="F50" s="1710">
        <v>0</v>
      </c>
      <c r="G50" s="1712" t="s">
        <v>974</v>
      </c>
      <c r="H50" s="1608"/>
    </row>
    <row r="51" spans="1:8">
      <c r="A51" s="1708"/>
      <c r="B51" s="1709" t="s">
        <v>59</v>
      </c>
      <c r="C51" s="1710">
        <v>0</v>
      </c>
      <c r="D51" s="1710">
        <v>0</v>
      </c>
      <c r="E51" s="1711">
        <v>0</v>
      </c>
      <c r="F51" s="1710">
        <v>0</v>
      </c>
      <c r="G51" s="1712" t="s">
        <v>975</v>
      </c>
      <c r="H51" s="1608"/>
    </row>
    <row r="52" spans="1:8">
      <c r="A52" s="1713"/>
      <c r="B52" s="1714" t="s">
        <v>42</v>
      </c>
      <c r="C52" s="1715">
        <v>0</v>
      </c>
      <c r="D52" s="1715">
        <v>0</v>
      </c>
      <c r="E52" s="1716">
        <v>0</v>
      </c>
      <c r="F52" s="1715">
        <v>0</v>
      </c>
      <c r="G52" s="1717" t="s">
        <v>132</v>
      </c>
      <c r="H52" s="1751"/>
    </row>
    <row r="53" spans="1:8">
      <c r="A53" s="1731" t="s">
        <v>280</v>
      </c>
      <c r="B53" s="1732" t="s">
        <v>963</v>
      </c>
      <c r="C53" s="1733">
        <v>0</v>
      </c>
      <c r="D53" s="1733">
        <v>0</v>
      </c>
      <c r="E53" s="1734">
        <v>0</v>
      </c>
      <c r="F53" s="1733">
        <v>0</v>
      </c>
      <c r="G53" s="1735" t="s">
        <v>964</v>
      </c>
      <c r="H53" s="1750" t="s">
        <v>281</v>
      </c>
    </row>
    <row r="54" spans="1:8">
      <c r="A54" s="1708"/>
      <c r="B54" s="1709" t="s">
        <v>965</v>
      </c>
      <c r="C54" s="1710">
        <v>100000</v>
      </c>
      <c r="D54" s="1710">
        <v>0</v>
      </c>
      <c r="E54" s="1711">
        <v>4000</v>
      </c>
      <c r="F54" s="1710">
        <v>96250</v>
      </c>
      <c r="G54" s="1712" t="s">
        <v>966</v>
      </c>
      <c r="H54" s="1608"/>
    </row>
    <row r="55" spans="1:8">
      <c r="A55" s="1708"/>
      <c r="B55" s="1709" t="s">
        <v>967</v>
      </c>
      <c r="C55" s="1710">
        <v>350</v>
      </c>
      <c r="D55" s="1710">
        <v>0</v>
      </c>
      <c r="E55" s="1711">
        <v>35</v>
      </c>
      <c r="F55" s="1710">
        <v>465</v>
      </c>
      <c r="G55" s="1712" t="s">
        <v>968</v>
      </c>
      <c r="H55" s="1608"/>
    </row>
    <row r="56" spans="1:8">
      <c r="A56" s="1708"/>
      <c r="B56" s="1709" t="s">
        <v>969</v>
      </c>
      <c r="C56" s="1710">
        <v>0</v>
      </c>
      <c r="D56" s="1710">
        <v>0</v>
      </c>
      <c r="E56" s="1711">
        <v>0</v>
      </c>
      <c r="F56" s="1710">
        <v>0</v>
      </c>
      <c r="G56" s="1712" t="s">
        <v>970</v>
      </c>
      <c r="H56" s="1608"/>
    </row>
    <row r="57" spans="1:8">
      <c r="A57" s="1708"/>
      <c r="B57" s="1709" t="s">
        <v>971</v>
      </c>
      <c r="C57" s="1710">
        <v>100</v>
      </c>
      <c r="D57" s="1710">
        <v>0</v>
      </c>
      <c r="E57" s="1711">
        <v>20</v>
      </c>
      <c r="F57" s="1710">
        <v>105</v>
      </c>
      <c r="G57" s="1712" t="s">
        <v>972</v>
      </c>
      <c r="H57" s="1608"/>
    </row>
    <row r="58" spans="1:8">
      <c r="A58" s="1708"/>
      <c r="B58" s="1709" t="s">
        <v>973</v>
      </c>
      <c r="C58" s="1710">
        <v>2000</v>
      </c>
      <c r="D58" s="1710">
        <v>0</v>
      </c>
      <c r="E58" s="1711">
        <v>200</v>
      </c>
      <c r="F58" s="1710">
        <v>1950</v>
      </c>
      <c r="G58" s="1712" t="s">
        <v>974</v>
      </c>
      <c r="H58" s="1608"/>
    </row>
    <row r="59" spans="1:8">
      <c r="A59" s="1708"/>
      <c r="B59" s="1709" t="s">
        <v>59</v>
      </c>
      <c r="C59" s="1710">
        <v>0</v>
      </c>
      <c r="D59" s="1710">
        <v>0</v>
      </c>
      <c r="E59" s="1711">
        <v>0</v>
      </c>
      <c r="F59" s="1710">
        <v>0</v>
      </c>
      <c r="G59" s="1712" t="s">
        <v>975</v>
      </c>
      <c r="H59" s="1608"/>
    </row>
    <row r="60" spans="1:8" ht="16.5" thickBot="1">
      <c r="A60" s="1738"/>
      <c r="B60" s="1739" t="s">
        <v>42</v>
      </c>
      <c r="C60" s="1740">
        <v>102450</v>
      </c>
      <c r="D60" s="1740">
        <v>0</v>
      </c>
      <c r="E60" s="1741">
        <v>4255</v>
      </c>
      <c r="F60" s="1740">
        <v>98770</v>
      </c>
      <c r="G60" s="1742" t="s">
        <v>132</v>
      </c>
      <c r="H60" s="1752"/>
    </row>
    <row r="61" spans="1:8" ht="16.5" thickTop="1">
      <c r="A61" s="1744"/>
      <c r="B61" s="1753"/>
      <c r="C61" s="1746"/>
      <c r="D61" s="1746"/>
      <c r="E61" s="1747"/>
      <c r="F61" s="1746"/>
      <c r="G61" s="1748"/>
      <c r="H61" s="1754"/>
    </row>
    <row r="62" spans="1:8">
      <c r="A62" s="1744"/>
      <c r="B62" s="1753"/>
      <c r="C62" s="1746"/>
      <c r="D62" s="1746"/>
      <c r="E62" s="1747"/>
      <c r="F62" s="1746"/>
      <c r="G62" s="1748"/>
      <c r="H62" s="1754"/>
    </row>
    <row r="63" spans="1:8">
      <c r="A63" s="1744"/>
      <c r="B63" s="1753"/>
      <c r="C63" s="1746"/>
      <c r="D63" s="1746"/>
      <c r="E63" s="1747"/>
      <c r="F63" s="1746"/>
      <c r="G63" s="1748"/>
      <c r="H63" s="1754"/>
    </row>
    <row r="64" spans="1:8">
      <c r="A64" s="1744"/>
      <c r="B64" s="1753"/>
      <c r="C64" s="1746"/>
      <c r="D64" s="1746"/>
      <c r="E64" s="1747"/>
      <c r="F64" s="1746"/>
      <c r="G64" s="1748"/>
      <c r="H64" s="1754"/>
    </row>
    <row r="65" spans="1:11" ht="16.5" thickBot="1">
      <c r="A65" s="1534" t="s">
        <v>983</v>
      </c>
      <c r="B65" s="1534"/>
      <c r="G65" s="1472" t="s">
        <v>984</v>
      </c>
      <c r="H65" s="1472"/>
    </row>
    <row r="66" spans="1:11" ht="16.5" thickTop="1">
      <c r="A66" s="1690" t="s">
        <v>50</v>
      </c>
      <c r="B66" s="1691" t="s">
        <v>978</v>
      </c>
      <c r="C66" s="1691"/>
      <c r="D66" s="1691"/>
      <c r="E66" s="1691"/>
      <c r="F66" s="1691"/>
      <c r="G66" s="1692"/>
      <c r="H66" s="1755" t="s">
        <v>952</v>
      </c>
    </row>
    <row r="67" spans="1:11" ht="47.25">
      <c r="A67" s="1694"/>
      <c r="B67" s="1694" t="s">
        <v>953</v>
      </c>
      <c r="C67" s="1695" t="s">
        <v>954</v>
      </c>
      <c r="D67" s="1695" t="s">
        <v>955</v>
      </c>
      <c r="E67" s="1695" t="s">
        <v>956</v>
      </c>
      <c r="F67" s="1695" t="s">
        <v>985</v>
      </c>
      <c r="G67" s="1696" t="s">
        <v>980</v>
      </c>
      <c r="H67" s="1696"/>
    </row>
    <row r="68" spans="1:11" ht="60" customHeight="1" thickBot="1">
      <c r="A68" s="1698"/>
      <c r="B68" s="1698"/>
      <c r="C68" s="1699" t="s">
        <v>959</v>
      </c>
      <c r="D68" s="1699" t="s">
        <v>960</v>
      </c>
      <c r="E68" s="1699" t="s">
        <v>981</v>
      </c>
      <c r="F68" s="1699" t="s">
        <v>982</v>
      </c>
      <c r="G68" s="1700"/>
      <c r="H68" s="1700"/>
    </row>
    <row r="69" spans="1:11" ht="18.75" customHeight="1">
      <c r="A69" s="1756" t="s">
        <v>330</v>
      </c>
      <c r="B69" s="1757" t="s">
        <v>963</v>
      </c>
      <c r="C69" s="1758">
        <v>0</v>
      </c>
      <c r="D69" s="1758">
        <v>0</v>
      </c>
      <c r="E69" s="1759">
        <v>0</v>
      </c>
      <c r="F69" s="1758">
        <v>0</v>
      </c>
      <c r="G69" s="1706" t="s">
        <v>964</v>
      </c>
      <c r="H69" s="1760" t="s">
        <v>609</v>
      </c>
    </row>
    <row r="70" spans="1:11" ht="18.75" customHeight="1">
      <c r="A70" s="1694"/>
      <c r="B70" s="1709" t="s">
        <v>965</v>
      </c>
      <c r="C70" s="1710">
        <v>0</v>
      </c>
      <c r="D70" s="1710">
        <v>0</v>
      </c>
      <c r="E70" s="1711">
        <v>0</v>
      </c>
      <c r="F70" s="1710">
        <v>0</v>
      </c>
      <c r="G70" s="1712" t="s">
        <v>986</v>
      </c>
      <c r="H70" s="1761"/>
    </row>
    <row r="71" spans="1:11" ht="18.75" customHeight="1">
      <c r="A71" s="1694"/>
      <c r="B71" s="1709" t="s">
        <v>967</v>
      </c>
      <c r="C71" s="1710">
        <v>2600</v>
      </c>
      <c r="D71" s="1710">
        <v>0</v>
      </c>
      <c r="E71" s="1711">
        <v>260</v>
      </c>
      <c r="F71" s="1710">
        <v>2340</v>
      </c>
      <c r="G71" s="1712" t="s">
        <v>968</v>
      </c>
      <c r="H71" s="1761"/>
      <c r="K71" s="1762"/>
    </row>
    <row r="72" spans="1:11" ht="18.75" customHeight="1">
      <c r="A72" s="1694"/>
      <c r="B72" s="1709" t="s">
        <v>969</v>
      </c>
      <c r="C72" s="1710">
        <v>32000.000000000004</v>
      </c>
      <c r="D72" s="1710">
        <v>0</v>
      </c>
      <c r="E72" s="1711">
        <v>3199.9999999999995</v>
      </c>
      <c r="F72" s="1710">
        <v>28800</v>
      </c>
      <c r="G72" s="1712" t="s">
        <v>987</v>
      </c>
      <c r="H72" s="1761"/>
    </row>
    <row r="73" spans="1:11" ht="18.75" customHeight="1">
      <c r="A73" s="1694"/>
      <c r="B73" s="1709" t="s">
        <v>971</v>
      </c>
      <c r="C73" s="1710">
        <v>0</v>
      </c>
      <c r="D73" s="1710">
        <v>0</v>
      </c>
      <c r="E73" s="1711">
        <v>0</v>
      </c>
      <c r="F73" s="1710">
        <v>0</v>
      </c>
      <c r="G73" s="1712" t="s">
        <v>988</v>
      </c>
      <c r="H73" s="1761"/>
    </row>
    <row r="74" spans="1:11" ht="18.75" customHeight="1">
      <c r="A74" s="1694"/>
      <c r="B74" s="1709" t="s">
        <v>973</v>
      </c>
      <c r="C74" s="1710">
        <v>25000</v>
      </c>
      <c r="D74" s="1710">
        <v>0</v>
      </c>
      <c r="E74" s="1711">
        <v>2500</v>
      </c>
      <c r="F74" s="1710">
        <v>22700</v>
      </c>
      <c r="G74" s="1712" t="s">
        <v>974</v>
      </c>
      <c r="H74" s="1761"/>
    </row>
    <row r="75" spans="1:11" ht="18.75" customHeight="1">
      <c r="A75" s="1694"/>
      <c r="B75" s="1709" t="s">
        <v>59</v>
      </c>
      <c r="C75" s="1710">
        <v>0</v>
      </c>
      <c r="D75" s="1710">
        <v>0</v>
      </c>
      <c r="E75" s="1711">
        <v>0</v>
      </c>
      <c r="F75" s="1710">
        <v>0</v>
      </c>
      <c r="G75" s="1712" t="s">
        <v>975</v>
      </c>
      <c r="H75" s="1761"/>
    </row>
    <row r="76" spans="1:11" ht="18.75" customHeight="1">
      <c r="A76" s="1763"/>
      <c r="B76" s="1764" t="s">
        <v>42</v>
      </c>
      <c r="C76" s="1765">
        <v>59600</v>
      </c>
      <c r="D76" s="1765">
        <v>0</v>
      </c>
      <c r="E76" s="1766">
        <v>5960</v>
      </c>
      <c r="F76" s="1765">
        <v>53840</v>
      </c>
      <c r="G76" s="1717" t="s">
        <v>132</v>
      </c>
      <c r="H76" s="1767"/>
    </row>
    <row r="77" spans="1:11" ht="18.75" customHeight="1">
      <c r="A77" s="1719" t="s">
        <v>57</v>
      </c>
      <c r="B77" s="1720" t="s">
        <v>963</v>
      </c>
      <c r="C77" s="1721">
        <v>0</v>
      </c>
      <c r="D77" s="1721">
        <v>0</v>
      </c>
      <c r="E77" s="1722">
        <v>0</v>
      </c>
      <c r="F77" s="1721">
        <v>0</v>
      </c>
      <c r="G77" s="1723" t="s">
        <v>964</v>
      </c>
      <c r="H77" s="1768" t="s">
        <v>287</v>
      </c>
    </row>
    <row r="78" spans="1:11" ht="18.75" customHeight="1">
      <c r="A78" s="1708"/>
      <c r="B78" s="1709" t="s">
        <v>965</v>
      </c>
      <c r="C78" s="1710">
        <v>0</v>
      </c>
      <c r="D78" s="1710">
        <v>0</v>
      </c>
      <c r="E78" s="1711">
        <v>0</v>
      </c>
      <c r="F78" s="1710">
        <v>0</v>
      </c>
      <c r="G78" s="1712" t="s">
        <v>986</v>
      </c>
      <c r="H78" s="1609"/>
    </row>
    <row r="79" spans="1:11" ht="18.75" customHeight="1">
      <c r="A79" s="1708"/>
      <c r="B79" s="1709" t="s">
        <v>967</v>
      </c>
      <c r="C79" s="1710">
        <v>24350</v>
      </c>
      <c r="D79" s="1710">
        <v>1575</v>
      </c>
      <c r="E79" s="1711">
        <v>2435</v>
      </c>
      <c r="F79" s="1710">
        <v>24925</v>
      </c>
      <c r="G79" s="1712" t="s">
        <v>968</v>
      </c>
      <c r="H79" s="1609"/>
    </row>
    <row r="80" spans="1:11" ht="18.75" customHeight="1">
      <c r="A80" s="1708"/>
      <c r="B80" s="1709" t="s">
        <v>969</v>
      </c>
      <c r="C80" s="1710">
        <v>37180</v>
      </c>
      <c r="D80" s="1710">
        <v>2700</v>
      </c>
      <c r="E80" s="1711">
        <v>3718</v>
      </c>
      <c r="F80" s="1710">
        <v>36697</v>
      </c>
      <c r="G80" s="1712" t="s">
        <v>987</v>
      </c>
      <c r="H80" s="1609"/>
    </row>
    <row r="81" spans="1:8" ht="18.75" customHeight="1">
      <c r="A81" s="1708"/>
      <c r="B81" s="1709" t="s">
        <v>971</v>
      </c>
      <c r="C81" s="1710">
        <v>0</v>
      </c>
      <c r="D81" s="1710">
        <v>0</v>
      </c>
      <c r="E81" s="1711">
        <v>0</v>
      </c>
      <c r="F81" s="1710">
        <v>0</v>
      </c>
      <c r="G81" s="1712" t="s">
        <v>988</v>
      </c>
      <c r="H81" s="1609"/>
    </row>
    <row r="82" spans="1:8" ht="18.75" customHeight="1">
      <c r="A82" s="1708"/>
      <c r="B82" s="1709" t="s">
        <v>973</v>
      </c>
      <c r="C82" s="1710">
        <v>23705</v>
      </c>
      <c r="D82" s="1710">
        <v>1750</v>
      </c>
      <c r="E82" s="1711">
        <v>2370.5</v>
      </c>
      <c r="F82" s="1710">
        <v>23520</v>
      </c>
      <c r="G82" s="1712" t="s">
        <v>974</v>
      </c>
      <c r="H82" s="1609"/>
    </row>
    <row r="83" spans="1:8" ht="18.75" customHeight="1">
      <c r="A83" s="1708"/>
      <c r="B83" s="1709" t="s">
        <v>59</v>
      </c>
      <c r="C83" s="1710">
        <v>4500</v>
      </c>
      <c r="D83" s="1710">
        <v>150</v>
      </c>
      <c r="E83" s="1711">
        <v>900</v>
      </c>
      <c r="F83" s="1710">
        <v>3725</v>
      </c>
      <c r="G83" s="1712" t="s">
        <v>975</v>
      </c>
      <c r="H83" s="1609"/>
    </row>
    <row r="84" spans="1:8" ht="18.75" customHeight="1" thickBot="1">
      <c r="A84" s="1725"/>
      <c r="B84" s="1726" t="s">
        <v>42</v>
      </c>
      <c r="C84" s="1727">
        <v>89735</v>
      </c>
      <c r="D84" s="1727">
        <v>6175</v>
      </c>
      <c r="E84" s="1728">
        <v>9423.5</v>
      </c>
      <c r="F84" s="1727">
        <v>88867</v>
      </c>
      <c r="G84" s="1717" t="s">
        <v>132</v>
      </c>
      <c r="H84" s="1613"/>
    </row>
    <row r="85" spans="1:8" ht="24" customHeight="1" thickBot="1">
      <c r="A85" s="1769" t="s">
        <v>77</v>
      </c>
      <c r="B85" s="1769"/>
      <c r="C85" s="1770">
        <v>1774805.0000000002</v>
      </c>
      <c r="D85" s="1770">
        <v>8724.9999999999982</v>
      </c>
      <c r="E85" s="1771">
        <v>138767.49999999994</v>
      </c>
      <c r="F85" s="1770">
        <v>1651858.0000000007</v>
      </c>
      <c r="G85" s="1772"/>
      <c r="H85" s="1497" t="s">
        <v>378</v>
      </c>
    </row>
    <row r="86" spans="1:8" ht="16.5" thickTop="1"/>
  </sheetData>
  <mergeCells count="37">
    <mergeCell ref="A69:A76"/>
    <mergeCell ref="H69:H76"/>
    <mergeCell ref="A77:A84"/>
    <mergeCell ref="H77:H84"/>
    <mergeCell ref="A85:B85"/>
    <mergeCell ref="A65:B65"/>
    <mergeCell ref="G65:H65"/>
    <mergeCell ref="A66:A68"/>
    <mergeCell ref="B66:F66"/>
    <mergeCell ref="H66:H68"/>
    <mergeCell ref="B67:B68"/>
    <mergeCell ref="G67:G68"/>
    <mergeCell ref="A37:A44"/>
    <mergeCell ref="H37:H44"/>
    <mergeCell ref="A45:A52"/>
    <mergeCell ref="H45:H52"/>
    <mergeCell ref="A53:A60"/>
    <mergeCell ref="H53:H60"/>
    <mergeCell ref="A33:B33"/>
    <mergeCell ref="A34:A36"/>
    <mergeCell ref="B34:F34"/>
    <mergeCell ref="H34:H36"/>
    <mergeCell ref="B35:B36"/>
    <mergeCell ref="G35:G36"/>
    <mergeCell ref="A7:A14"/>
    <mergeCell ref="H7:H14"/>
    <mergeCell ref="A15:A22"/>
    <mergeCell ref="H15:H22"/>
    <mergeCell ref="A23:A30"/>
    <mergeCell ref="H23:H30"/>
    <mergeCell ref="A1:H1"/>
    <mergeCell ref="A2:H2"/>
    <mergeCell ref="A4:A6"/>
    <mergeCell ref="B4:F4"/>
    <mergeCell ref="H4:H6"/>
    <mergeCell ref="B5:B6"/>
    <mergeCell ref="G5:G6"/>
  </mergeCells>
  <printOptions horizontalCentered="1"/>
  <pageMargins left="1" right="1" top="1" bottom="0.75" header="1" footer="1"/>
  <pageSetup paperSize="9" scale="85" orientation="landscape" verticalDpi="30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15"/>
  <sheetViews>
    <sheetView rightToLeft="1" tabSelected="1" view="pageBreakPreview" topLeftCell="A10" zoomScaleNormal="100" zoomScaleSheetLayoutView="100" workbookViewId="0">
      <selection activeCell="M14" sqref="M14"/>
    </sheetView>
  </sheetViews>
  <sheetFormatPr defaultRowHeight="15"/>
  <sheetData>
    <row r="10" spans="1:8" ht="35.25" customHeight="1"/>
    <row r="11" spans="1:8" ht="35.25" customHeight="1"/>
    <row r="12" spans="1:8" ht="33">
      <c r="A12" s="1773"/>
      <c r="B12" s="394" t="s">
        <v>989</v>
      </c>
      <c r="C12" s="394"/>
      <c r="D12" s="394"/>
      <c r="E12" s="394"/>
      <c r="F12" s="394"/>
      <c r="G12" s="394"/>
      <c r="H12" s="1176"/>
    </row>
    <row r="13" spans="1:8" ht="15" customHeight="1">
      <c r="A13" s="1773"/>
      <c r="B13" s="396"/>
      <c r="C13" s="396"/>
      <c r="D13" s="396"/>
      <c r="E13" s="396"/>
      <c r="F13" s="396"/>
      <c r="G13" s="396"/>
      <c r="H13" s="1176"/>
    </row>
    <row r="14" spans="1:8" ht="33">
      <c r="A14" s="394" t="s">
        <v>990</v>
      </c>
      <c r="B14" s="394"/>
      <c r="C14" s="394"/>
      <c r="D14" s="394"/>
      <c r="E14" s="394"/>
      <c r="F14" s="394"/>
      <c r="G14" s="394"/>
      <c r="H14" s="394"/>
    </row>
    <row r="15" spans="1:8" ht="33">
      <c r="A15" s="1773"/>
      <c r="B15" s="1773"/>
      <c r="C15" s="1773"/>
      <c r="D15" s="1773"/>
      <c r="E15" s="1176"/>
      <c r="F15" s="1176"/>
      <c r="G15" s="1176"/>
      <c r="H15" s="1176"/>
    </row>
  </sheetData>
  <mergeCells count="2">
    <mergeCell ref="B12:G12"/>
    <mergeCell ref="A14:H14"/>
  </mergeCells>
  <printOptions horizontalCentered="1"/>
  <pageMargins left="1" right="1" top="1" bottom="1" header="1" footer="1"/>
  <pageSetup paperSize="9" orientation="portrait" verticalDpi="30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rightToLeft="1" view="pageBreakPreview" zoomScale="80" zoomScaleNormal="100" zoomScaleSheetLayoutView="80" workbookViewId="0">
      <selection activeCell="M19" sqref="M19"/>
    </sheetView>
  </sheetViews>
  <sheetFormatPr defaultRowHeight="15.75"/>
  <cols>
    <col min="1" max="1" width="29" style="1047" customWidth="1"/>
    <col min="2" max="2" width="11.85546875" style="12" customWidth="1"/>
    <col min="3" max="3" width="8.7109375" style="12" customWidth="1"/>
    <col min="4" max="4" width="10.140625" style="1047" customWidth="1"/>
    <col min="5" max="5" width="8.7109375" style="1047" customWidth="1"/>
    <col min="6" max="6" width="12.140625" style="1047" customWidth="1"/>
    <col min="7" max="8" width="11" style="1047" customWidth="1"/>
    <col min="9" max="9" width="9.5703125" style="1047" customWidth="1"/>
    <col min="10" max="10" width="47.140625" style="1047" customWidth="1"/>
    <col min="11" max="11" width="27.28515625" style="1047" customWidth="1"/>
    <col min="12" max="12" width="12.140625" style="1047" customWidth="1"/>
    <col min="13" max="13" width="10.42578125" style="1047" customWidth="1"/>
    <col min="14" max="14" width="9.7109375" style="1047" customWidth="1"/>
    <col min="15" max="15" width="8.85546875" style="1047" customWidth="1"/>
    <col min="16" max="16" width="13.5703125" style="1047" customWidth="1"/>
    <col min="17" max="17" width="8.85546875" style="1047" customWidth="1"/>
    <col min="18" max="18" width="9.5703125" style="1047" customWidth="1"/>
    <col min="19" max="19" width="10.5703125" style="1047" customWidth="1"/>
    <col min="20" max="20" width="43.140625" style="1047" customWidth="1"/>
    <col min="21" max="21" width="23.85546875" style="1047" customWidth="1"/>
    <col min="22" max="22" width="12.42578125" style="1047" customWidth="1"/>
    <col min="23" max="23" width="6.85546875" style="1047" customWidth="1"/>
    <col min="24" max="24" width="9.5703125" style="1047" customWidth="1"/>
    <col min="25" max="25" width="7.5703125" style="1047" customWidth="1"/>
    <col min="26" max="26" width="12" style="1047" customWidth="1"/>
    <col min="27" max="27" width="6.42578125" style="1047" customWidth="1"/>
    <col min="28" max="28" width="10.28515625" style="1047" customWidth="1"/>
    <col min="29" max="29" width="6.28515625" style="1047" customWidth="1"/>
    <col min="30" max="30" width="12.5703125" style="1047" customWidth="1"/>
    <col min="31" max="31" width="9.140625" style="1047"/>
    <col min="32" max="32" width="10.7109375" style="1047" customWidth="1"/>
    <col min="33" max="33" width="8.42578125" style="1047" customWidth="1"/>
    <col min="34" max="34" width="32" style="1047" customWidth="1"/>
    <col min="35" max="16384" width="9.140625" style="12"/>
  </cols>
  <sheetData>
    <row r="1" spans="1:34" ht="21.75" customHeight="1">
      <c r="A1" s="382" t="s">
        <v>991</v>
      </c>
      <c r="B1" s="382"/>
      <c r="C1" s="382"/>
      <c r="D1" s="382"/>
      <c r="E1" s="382"/>
      <c r="F1" s="382"/>
      <c r="G1" s="382"/>
      <c r="H1" s="382"/>
      <c r="I1" s="382"/>
      <c r="J1" s="382"/>
      <c r="K1" s="803"/>
      <c r="L1" s="803"/>
      <c r="M1" s="803"/>
      <c r="N1" s="803"/>
      <c r="O1" s="803"/>
      <c r="P1" s="803"/>
      <c r="Q1" s="803"/>
      <c r="R1" s="803"/>
      <c r="S1" s="803"/>
      <c r="T1" s="1774"/>
      <c r="U1" s="1774"/>
      <c r="AH1" s="1774"/>
    </row>
    <row r="2" spans="1:34" s="1221" customFormat="1" ht="32.25" customHeight="1">
      <c r="A2" s="1775" t="s">
        <v>992</v>
      </c>
      <c r="B2" s="1775"/>
      <c r="C2" s="1775"/>
      <c r="D2" s="1775"/>
      <c r="E2" s="1775"/>
      <c r="F2" s="1775"/>
      <c r="G2" s="1775"/>
      <c r="H2" s="1775"/>
      <c r="I2" s="1775"/>
      <c r="J2" s="1775"/>
      <c r="K2" s="1776"/>
    </row>
    <row r="3" spans="1:34" ht="16.5" thickBot="1">
      <c r="A3" s="1047" t="s">
        <v>993</v>
      </c>
      <c r="B3" s="1774"/>
      <c r="C3" s="1774"/>
      <c r="D3" s="1774"/>
      <c r="E3" s="1774"/>
      <c r="F3" s="1774"/>
      <c r="G3" s="1774"/>
      <c r="H3" s="1774"/>
      <c r="I3" s="1774"/>
      <c r="J3" s="587" t="s">
        <v>994</v>
      </c>
      <c r="K3" s="1047" t="s">
        <v>995</v>
      </c>
      <c r="L3" s="1774"/>
      <c r="M3" s="1774"/>
      <c r="N3" s="1774"/>
      <c r="O3" s="1774"/>
      <c r="P3" s="1774"/>
      <c r="Q3" s="1774"/>
      <c r="R3" s="1774"/>
      <c r="S3" s="1774"/>
      <c r="T3" s="587" t="s">
        <v>996</v>
      </c>
      <c r="U3" s="1047" t="s">
        <v>997</v>
      </c>
      <c r="V3" s="1774"/>
      <c r="W3" s="1774"/>
      <c r="X3" s="1774"/>
      <c r="Y3" s="1774"/>
      <c r="Z3" s="1774"/>
      <c r="AA3" s="1774"/>
      <c r="AB3" s="1774"/>
      <c r="AC3" s="1774"/>
      <c r="AH3" s="587" t="s">
        <v>996</v>
      </c>
    </row>
    <row r="4" spans="1:34" ht="16.5" thickTop="1">
      <c r="A4" s="1777" t="s">
        <v>68</v>
      </c>
      <c r="B4" s="305" t="s">
        <v>998</v>
      </c>
      <c r="C4" s="305"/>
      <c r="D4" s="305"/>
      <c r="E4" s="305"/>
      <c r="F4" s="305" t="s">
        <v>999</v>
      </c>
      <c r="G4" s="305"/>
      <c r="H4" s="305"/>
      <c r="I4" s="305"/>
      <c r="J4" s="1778" t="s">
        <v>1000</v>
      </c>
      <c r="K4" s="1777" t="s">
        <v>68</v>
      </c>
      <c r="L4" s="305" t="s">
        <v>1001</v>
      </c>
      <c r="M4" s="305"/>
      <c r="N4" s="305"/>
      <c r="O4" s="305"/>
      <c r="P4" s="305" t="s">
        <v>1002</v>
      </c>
      <c r="Q4" s="305"/>
      <c r="R4" s="305"/>
      <c r="S4" s="305"/>
      <c r="T4" s="1778" t="s">
        <v>1000</v>
      </c>
      <c r="U4" s="1777" t="s">
        <v>68</v>
      </c>
      <c r="V4" s="274" t="s">
        <v>1003</v>
      </c>
      <c r="W4" s="274"/>
      <c r="X4" s="274"/>
      <c r="Y4" s="274"/>
      <c r="Z4" s="274" t="s">
        <v>1004</v>
      </c>
      <c r="AA4" s="274"/>
      <c r="AB4" s="274"/>
      <c r="AC4" s="274"/>
      <c r="AD4" s="274" t="s">
        <v>1005</v>
      </c>
      <c r="AE4" s="274"/>
      <c r="AF4" s="274"/>
      <c r="AG4" s="274"/>
      <c r="AH4" s="1778" t="s">
        <v>1000</v>
      </c>
    </row>
    <row r="5" spans="1:34" ht="17.25" customHeight="1">
      <c r="A5" s="1779"/>
      <c r="B5" s="241" t="s">
        <v>801</v>
      </c>
      <c r="C5" s="241" t="s">
        <v>113</v>
      </c>
      <c r="D5" s="241" t="s">
        <v>1006</v>
      </c>
      <c r="E5" s="241" t="s">
        <v>42</v>
      </c>
      <c r="F5" s="241" t="s">
        <v>801</v>
      </c>
      <c r="G5" s="241" t="s">
        <v>113</v>
      </c>
      <c r="H5" s="241" t="s">
        <v>1006</v>
      </c>
      <c r="I5" s="241" t="s">
        <v>42</v>
      </c>
      <c r="J5" s="1780"/>
      <c r="K5" s="1779"/>
      <c r="L5" s="241" t="s">
        <v>801</v>
      </c>
      <c r="M5" s="241" t="s">
        <v>113</v>
      </c>
      <c r="N5" s="241" t="s">
        <v>1006</v>
      </c>
      <c r="O5" s="241" t="s">
        <v>42</v>
      </c>
      <c r="P5" s="241" t="s">
        <v>1007</v>
      </c>
      <c r="Q5" s="241" t="s">
        <v>113</v>
      </c>
      <c r="R5" s="241" t="s">
        <v>1006</v>
      </c>
      <c r="S5" s="241" t="s">
        <v>42</v>
      </c>
      <c r="T5" s="1780"/>
      <c r="U5" s="1779"/>
      <c r="V5" s="241" t="s">
        <v>1008</v>
      </c>
      <c r="W5" s="241" t="s">
        <v>113</v>
      </c>
      <c r="X5" s="241" t="s">
        <v>1006</v>
      </c>
      <c r="Y5" s="241" t="s">
        <v>42</v>
      </c>
      <c r="Z5" s="241" t="s">
        <v>801</v>
      </c>
      <c r="AA5" s="241" t="s">
        <v>113</v>
      </c>
      <c r="AB5" s="241" t="s">
        <v>1006</v>
      </c>
      <c r="AC5" s="241" t="s">
        <v>42</v>
      </c>
      <c r="AD5" s="241" t="s">
        <v>801</v>
      </c>
      <c r="AE5" s="241" t="s">
        <v>113</v>
      </c>
      <c r="AF5" s="241" t="s">
        <v>1006</v>
      </c>
      <c r="AG5" s="241" t="s">
        <v>42</v>
      </c>
      <c r="AH5" s="1780"/>
    </row>
    <row r="6" spans="1:34" s="803" customFormat="1" ht="32.25" customHeight="1" thickBot="1">
      <c r="A6" s="1781"/>
      <c r="B6" s="1782" t="s">
        <v>1009</v>
      </c>
      <c r="C6" s="1783" t="s">
        <v>277</v>
      </c>
      <c r="D6" s="1783" t="s">
        <v>1010</v>
      </c>
      <c r="E6" s="1783" t="s">
        <v>1011</v>
      </c>
      <c r="F6" s="1782" t="s">
        <v>1009</v>
      </c>
      <c r="G6" s="1783" t="s">
        <v>277</v>
      </c>
      <c r="H6" s="1783" t="s">
        <v>1010</v>
      </c>
      <c r="I6" s="1783" t="s">
        <v>1011</v>
      </c>
      <c r="J6" s="1784"/>
      <c r="K6" s="1781"/>
      <c r="L6" s="1782" t="s">
        <v>1009</v>
      </c>
      <c r="M6" s="1783" t="s">
        <v>277</v>
      </c>
      <c r="N6" s="1785" t="s">
        <v>1010</v>
      </c>
      <c r="O6" s="1785" t="s">
        <v>1011</v>
      </c>
      <c r="P6" s="1782" t="s">
        <v>1009</v>
      </c>
      <c r="Q6" s="1785" t="s">
        <v>277</v>
      </c>
      <c r="R6" s="1785" t="s">
        <v>1010</v>
      </c>
      <c r="S6" s="1785" t="s">
        <v>125</v>
      </c>
      <c r="T6" s="1784"/>
      <c r="U6" s="1781"/>
      <c r="V6" s="1782" t="s">
        <v>1009</v>
      </c>
      <c r="W6" s="1783" t="s">
        <v>213</v>
      </c>
      <c r="X6" s="1785" t="s">
        <v>214</v>
      </c>
      <c r="Y6" s="1785" t="s">
        <v>1011</v>
      </c>
      <c r="Z6" s="1782" t="s">
        <v>1009</v>
      </c>
      <c r="AA6" s="1785" t="s">
        <v>277</v>
      </c>
      <c r="AB6" s="1785" t="s">
        <v>1010</v>
      </c>
      <c r="AC6" s="1785" t="s">
        <v>1012</v>
      </c>
      <c r="AD6" s="1782" t="s">
        <v>1009</v>
      </c>
      <c r="AE6" s="1783" t="s">
        <v>213</v>
      </c>
      <c r="AF6" s="1785" t="s">
        <v>214</v>
      </c>
      <c r="AG6" s="1785" t="s">
        <v>125</v>
      </c>
      <c r="AH6" s="1784"/>
    </row>
    <row r="7" spans="1:34" ht="18" customHeight="1">
      <c r="A7" s="1786" t="s">
        <v>1013</v>
      </c>
      <c r="B7" s="1787">
        <v>35</v>
      </c>
      <c r="C7" s="1787">
        <v>486</v>
      </c>
      <c r="D7" s="1787">
        <v>205</v>
      </c>
      <c r="E7" s="1787">
        <v>691</v>
      </c>
      <c r="F7" s="1787">
        <v>69</v>
      </c>
      <c r="G7" s="1787">
        <v>2081</v>
      </c>
      <c r="H7" s="1787">
        <v>489</v>
      </c>
      <c r="I7" s="1787">
        <v>2570</v>
      </c>
      <c r="J7" s="1788" t="s">
        <v>1014</v>
      </c>
      <c r="K7" s="1786" t="s">
        <v>1013</v>
      </c>
      <c r="L7" s="1787">
        <v>1</v>
      </c>
      <c r="M7" s="1787">
        <v>30</v>
      </c>
      <c r="N7" s="1787">
        <v>10</v>
      </c>
      <c r="O7" s="1787">
        <v>40</v>
      </c>
      <c r="P7" s="1787">
        <v>1</v>
      </c>
      <c r="Q7" s="1787">
        <v>12</v>
      </c>
      <c r="R7" s="1787">
        <v>4</v>
      </c>
      <c r="S7" s="1787">
        <v>16</v>
      </c>
      <c r="T7" s="1788" t="s">
        <v>1014</v>
      </c>
      <c r="U7" s="1786" t="s">
        <v>1013</v>
      </c>
      <c r="V7" s="1787">
        <v>0</v>
      </c>
      <c r="W7" s="1787">
        <v>0</v>
      </c>
      <c r="X7" s="1787">
        <v>0</v>
      </c>
      <c r="Y7" s="1787">
        <v>0</v>
      </c>
      <c r="Z7" s="1787">
        <v>0</v>
      </c>
      <c r="AA7" s="1787">
        <v>0</v>
      </c>
      <c r="AB7" s="1787">
        <v>0</v>
      </c>
      <c r="AC7" s="1787">
        <v>0</v>
      </c>
      <c r="AD7" s="1787">
        <v>105.99999999999999</v>
      </c>
      <c r="AE7" s="1787">
        <v>2609</v>
      </c>
      <c r="AF7" s="1787">
        <v>708</v>
      </c>
      <c r="AG7" s="1787">
        <v>3317</v>
      </c>
      <c r="AH7" s="1788" t="s">
        <v>1014</v>
      </c>
    </row>
    <row r="8" spans="1:34" ht="18" customHeight="1">
      <c r="A8" s="1789" t="s">
        <v>1015</v>
      </c>
      <c r="B8" s="1790">
        <v>3</v>
      </c>
      <c r="C8" s="1790">
        <v>54</v>
      </c>
      <c r="D8" s="1790">
        <v>12</v>
      </c>
      <c r="E8" s="1790">
        <v>66</v>
      </c>
      <c r="F8" s="1790">
        <v>89</v>
      </c>
      <c r="G8" s="1790">
        <v>854</v>
      </c>
      <c r="H8" s="1790">
        <v>208</v>
      </c>
      <c r="I8" s="1790">
        <v>1062</v>
      </c>
      <c r="J8" s="1791" t="s">
        <v>1016</v>
      </c>
      <c r="K8" s="1789" t="s">
        <v>1015</v>
      </c>
      <c r="L8" s="1790">
        <v>4</v>
      </c>
      <c r="M8" s="1790">
        <v>24</v>
      </c>
      <c r="N8" s="1790">
        <v>6</v>
      </c>
      <c r="O8" s="1790">
        <v>30</v>
      </c>
      <c r="P8" s="1790">
        <v>0</v>
      </c>
      <c r="Q8" s="1790">
        <v>0</v>
      </c>
      <c r="R8" s="1790">
        <v>0</v>
      </c>
      <c r="S8" s="1790">
        <v>0</v>
      </c>
      <c r="T8" s="1791" t="s">
        <v>1016</v>
      </c>
      <c r="U8" s="1789" t="s">
        <v>1015</v>
      </c>
      <c r="V8" s="1790">
        <v>0</v>
      </c>
      <c r="W8" s="1790">
        <v>0</v>
      </c>
      <c r="X8" s="1790">
        <v>0</v>
      </c>
      <c r="Y8" s="1790">
        <v>0</v>
      </c>
      <c r="Z8" s="1790">
        <v>0</v>
      </c>
      <c r="AA8" s="1790">
        <v>0</v>
      </c>
      <c r="AB8" s="1790">
        <v>0</v>
      </c>
      <c r="AC8" s="1790">
        <v>0</v>
      </c>
      <c r="AD8" s="1790">
        <v>96</v>
      </c>
      <c r="AE8" s="1790">
        <v>932</v>
      </c>
      <c r="AF8" s="1790">
        <v>226</v>
      </c>
      <c r="AG8" s="1790">
        <v>1158</v>
      </c>
      <c r="AH8" s="1791" t="s">
        <v>1016</v>
      </c>
    </row>
    <row r="9" spans="1:34" ht="18" customHeight="1">
      <c r="A9" s="1789" t="s">
        <v>1017</v>
      </c>
      <c r="B9" s="1790">
        <v>49.000000000000007</v>
      </c>
      <c r="C9" s="1790">
        <v>332</v>
      </c>
      <c r="D9" s="1790">
        <v>430</v>
      </c>
      <c r="E9" s="1790">
        <v>762</v>
      </c>
      <c r="F9" s="1790">
        <v>280</v>
      </c>
      <c r="G9" s="1790">
        <v>2447</v>
      </c>
      <c r="H9" s="1790">
        <v>1459</v>
      </c>
      <c r="I9" s="1790">
        <v>3906</v>
      </c>
      <c r="J9" s="1791" t="s">
        <v>1018</v>
      </c>
      <c r="K9" s="1789" t="s">
        <v>1017</v>
      </c>
      <c r="L9" s="1790">
        <v>3</v>
      </c>
      <c r="M9" s="1790">
        <v>58.999999999999993</v>
      </c>
      <c r="N9" s="1790">
        <v>38</v>
      </c>
      <c r="O9" s="1790">
        <v>96.999999999999986</v>
      </c>
      <c r="P9" s="1790">
        <v>0</v>
      </c>
      <c r="Q9" s="1790">
        <v>0</v>
      </c>
      <c r="R9" s="1790">
        <v>0</v>
      </c>
      <c r="S9" s="1790">
        <v>0</v>
      </c>
      <c r="T9" s="1791" t="s">
        <v>1018</v>
      </c>
      <c r="U9" s="1789" t="s">
        <v>1017</v>
      </c>
      <c r="V9" s="1790">
        <v>0</v>
      </c>
      <c r="W9" s="1790">
        <v>0</v>
      </c>
      <c r="X9" s="1790">
        <v>0</v>
      </c>
      <c r="Y9" s="1790">
        <v>0</v>
      </c>
      <c r="Z9" s="1790">
        <v>0</v>
      </c>
      <c r="AA9" s="1790">
        <v>0</v>
      </c>
      <c r="AB9" s="1790">
        <v>0</v>
      </c>
      <c r="AC9" s="1790">
        <v>0</v>
      </c>
      <c r="AD9" s="1790">
        <v>332</v>
      </c>
      <c r="AE9" s="1790">
        <v>2838</v>
      </c>
      <c r="AF9" s="1790">
        <v>1926.9999999999998</v>
      </c>
      <c r="AG9" s="1790">
        <v>4765</v>
      </c>
      <c r="AH9" s="1791" t="s">
        <v>1018</v>
      </c>
    </row>
    <row r="10" spans="1:34" ht="18" customHeight="1">
      <c r="A10" s="1792" t="s">
        <v>84</v>
      </c>
      <c r="B10" s="1790">
        <v>1.0000000000000002</v>
      </c>
      <c r="C10" s="1790">
        <v>27</v>
      </c>
      <c r="D10" s="1790">
        <v>1.0000000000000002</v>
      </c>
      <c r="E10" s="1790">
        <v>27.999999999999996</v>
      </c>
      <c r="F10" s="1790">
        <v>49</v>
      </c>
      <c r="G10" s="1790">
        <v>339.99999999999994</v>
      </c>
      <c r="H10" s="1790">
        <v>264</v>
      </c>
      <c r="I10" s="1790">
        <v>604</v>
      </c>
      <c r="J10" s="1793" t="s">
        <v>154</v>
      </c>
      <c r="K10" s="1792" t="s">
        <v>84</v>
      </c>
      <c r="L10" s="1790">
        <v>6</v>
      </c>
      <c r="M10" s="1790">
        <v>113.00000000000001</v>
      </c>
      <c r="N10" s="1790">
        <v>28</v>
      </c>
      <c r="O10" s="1790">
        <v>141.00000000000003</v>
      </c>
      <c r="P10" s="1790">
        <v>3</v>
      </c>
      <c r="Q10" s="1790">
        <v>300</v>
      </c>
      <c r="R10" s="1790">
        <v>24</v>
      </c>
      <c r="S10" s="1790">
        <v>324</v>
      </c>
      <c r="T10" s="1793" t="s">
        <v>154</v>
      </c>
      <c r="U10" s="1792" t="s">
        <v>84</v>
      </c>
      <c r="V10" s="1790">
        <v>0</v>
      </c>
      <c r="W10" s="1790">
        <v>0</v>
      </c>
      <c r="X10" s="1790">
        <v>0</v>
      </c>
      <c r="Y10" s="1790">
        <v>0</v>
      </c>
      <c r="Z10" s="1790">
        <v>0</v>
      </c>
      <c r="AA10" s="1790">
        <v>0</v>
      </c>
      <c r="AB10" s="1790">
        <v>0</v>
      </c>
      <c r="AC10" s="1790">
        <v>0</v>
      </c>
      <c r="AD10" s="1790">
        <v>59.000000000000007</v>
      </c>
      <c r="AE10" s="1790">
        <v>780</v>
      </c>
      <c r="AF10" s="1790">
        <v>317</v>
      </c>
      <c r="AG10" s="1790">
        <v>1097</v>
      </c>
      <c r="AH10" s="1793" t="s">
        <v>154</v>
      </c>
    </row>
    <row r="11" spans="1:34" ht="18" customHeight="1">
      <c r="A11" s="1792" t="s">
        <v>1019</v>
      </c>
      <c r="B11" s="1790">
        <v>0</v>
      </c>
      <c r="C11" s="1790">
        <v>0</v>
      </c>
      <c r="D11" s="1790">
        <v>0</v>
      </c>
      <c r="E11" s="1790">
        <v>0</v>
      </c>
      <c r="F11" s="1790">
        <v>182</v>
      </c>
      <c r="G11" s="1790">
        <v>2748</v>
      </c>
      <c r="H11" s="1790">
        <v>1776</v>
      </c>
      <c r="I11" s="1790">
        <v>4524</v>
      </c>
      <c r="J11" s="1793" t="s">
        <v>1020</v>
      </c>
      <c r="K11" s="1792" t="s">
        <v>1019</v>
      </c>
      <c r="L11" s="1790">
        <v>8</v>
      </c>
      <c r="M11" s="1790">
        <v>130</v>
      </c>
      <c r="N11" s="1790">
        <v>136</v>
      </c>
      <c r="O11" s="1790">
        <v>266</v>
      </c>
      <c r="P11" s="1790">
        <v>0</v>
      </c>
      <c r="Q11" s="1790">
        <v>0</v>
      </c>
      <c r="R11" s="1790">
        <v>0</v>
      </c>
      <c r="S11" s="1790">
        <v>0</v>
      </c>
      <c r="T11" s="1793" t="s">
        <v>1020</v>
      </c>
      <c r="U11" s="1792" t="s">
        <v>1019</v>
      </c>
      <c r="V11" s="1790">
        <v>0</v>
      </c>
      <c r="W11" s="1790">
        <v>0</v>
      </c>
      <c r="X11" s="1790">
        <v>0</v>
      </c>
      <c r="Y11" s="1790">
        <v>0</v>
      </c>
      <c r="Z11" s="1790">
        <v>0</v>
      </c>
      <c r="AA11" s="1790">
        <v>0</v>
      </c>
      <c r="AB11" s="1790">
        <v>0</v>
      </c>
      <c r="AC11" s="1790">
        <v>0</v>
      </c>
      <c r="AD11" s="1790">
        <v>190.00000000000003</v>
      </c>
      <c r="AE11" s="1790">
        <v>2878</v>
      </c>
      <c r="AF11" s="1790">
        <v>1912</v>
      </c>
      <c r="AG11" s="1790">
        <v>4790</v>
      </c>
      <c r="AH11" s="1793" t="s">
        <v>1020</v>
      </c>
    </row>
    <row r="12" spans="1:34" ht="18" customHeight="1">
      <c r="A12" s="1792" t="s">
        <v>1021</v>
      </c>
      <c r="B12" s="1790">
        <v>12</v>
      </c>
      <c r="C12" s="1790">
        <v>537</v>
      </c>
      <c r="D12" s="1790">
        <v>221</v>
      </c>
      <c r="E12" s="1790">
        <v>758</v>
      </c>
      <c r="F12" s="1790">
        <v>0</v>
      </c>
      <c r="G12" s="1790">
        <v>0</v>
      </c>
      <c r="H12" s="1790">
        <v>0</v>
      </c>
      <c r="I12" s="1790">
        <v>0</v>
      </c>
      <c r="J12" s="1793" t="s">
        <v>1022</v>
      </c>
      <c r="K12" s="1792" t="s">
        <v>1021</v>
      </c>
      <c r="L12" s="1790">
        <v>0</v>
      </c>
      <c r="M12" s="1790">
        <v>0</v>
      </c>
      <c r="N12" s="1790">
        <v>0</v>
      </c>
      <c r="O12" s="1790">
        <v>0</v>
      </c>
      <c r="P12" s="1790">
        <v>5.9999999999999991</v>
      </c>
      <c r="Q12" s="1790">
        <v>47.000000000000007</v>
      </c>
      <c r="R12" s="1790">
        <v>15</v>
      </c>
      <c r="S12" s="1790">
        <v>62</v>
      </c>
      <c r="T12" s="1793" t="s">
        <v>1022</v>
      </c>
      <c r="U12" s="1792" t="s">
        <v>1021</v>
      </c>
      <c r="V12" s="1790">
        <v>5</v>
      </c>
      <c r="W12" s="1790">
        <v>36</v>
      </c>
      <c r="X12" s="1790">
        <v>15</v>
      </c>
      <c r="Y12" s="1790">
        <v>51</v>
      </c>
      <c r="Z12" s="1790">
        <v>7</v>
      </c>
      <c r="AA12" s="1790">
        <v>36</v>
      </c>
      <c r="AB12" s="1790">
        <v>15</v>
      </c>
      <c r="AC12" s="1790">
        <v>51</v>
      </c>
      <c r="AD12" s="1790">
        <v>30</v>
      </c>
      <c r="AE12" s="1790">
        <v>656</v>
      </c>
      <c r="AF12" s="1790">
        <v>266</v>
      </c>
      <c r="AG12" s="1790">
        <v>921.99999999999977</v>
      </c>
      <c r="AH12" s="1793" t="s">
        <v>1022</v>
      </c>
    </row>
    <row r="13" spans="1:34" ht="18" customHeight="1">
      <c r="A13" s="1792" t="s">
        <v>1023</v>
      </c>
      <c r="B13" s="1790">
        <v>151.00000000000003</v>
      </c>
      <c r="C13" s="1790">
        <v>969.99999999999989</v>
      </c>
      <c r="D13" s="1790">
        <v>1375.0000000000002</v>
      </c>
      <c r="E13" s="1790">
        <v>2344.9999999999995</v>
      </c>
      <c r="F13" s="1790">
        <v>5</v>
      </c>
      <c r="G13" s="1790">
        <v>47.000000000000007</v>
      </c>
      <c r="H13" s="1790">
        <v>42</v>
      </c>
      <c r="I13" s="1790">
        <v>88.999999999999986</v>
      </c>
      <c r="J13" s="1793" t="s">
        <v>1024</v>
      </c>
      <c r="K13" s="1792" t="s">
        <v>1023</v>
      </c>
      <c r="L13" s="1790">
        <v>6.0000000000000009</v>
      </c>
      <c r="M13" s="1790">
        <v>255.99999999999994</v>
      </c>
      <c r="N13" s="1790">
        <v>325</v>
      </c>
      <c r="O13" s="1790">
        <v>581</v>
      </c>
      <c r="P13" s="1790">
        <v>8</v>
      </c>
      <c r="Q13" s="1790">
        <v>603</v>
      </c>
      <c r="R13" s="1790">
        <v>869.00000000000011</v>
      </c>
      <c r="S13" s="1790">
        <v>1471.9999999999998</v>
      </c>
      <c r="T13" s="1793" t="s">
        <v>1024</v>
      </c>
      <c r="U13" s="1792" t="s">
        <v>1023</v>
      </c>
      <c r="V13" s="1790">
        <v>5</v>
      </c>
      <c r="W13" s="1790">
        <v>11</v>
      </c>
      <c r="X13" s="1790">
        <v>59.999999999999993</v>
      </c>
      <c r="Y13" s="1790">
        <v>71</v>
      </c>
      <c r="Z13" s="1790">
        <v>1</v>
      </c>
      <c r="AA13" s="1790">
        <v>0</v>
      </c>
      <c r="AB13" s="1790">
        <v>25.000000000000004</v>
      </c>
      <c r="AC13" s="1790">
        <v>25.000000000000004</v>
      </c>
      <c r="AD13" s="1790">
        <v>175.99999999999997</v>
      </c>
      <c r="AE13" s="1790">
        <v>1886.9999999999995</v>
      </c>
      <c r="AF13" s="1790">
        <v>2696</v>
      </c>
      <c r="AG13" s="1790">
        <v>4583</v>
      </c>
      <c r="AH13" s="1793" t="s">
        <v>1024</v>
      </c>
    </row>
    <row r="14" spans="1:34" ht="18" customHeight="1">
      <c r="A14" s="1792" t="s">
        <v>1025</v>
      </c>
      <c r="B14" s="1790">
        <v>728</v>
      </c>
      <c r="C14" s="1790">
        <v>4357.9999999999991</v>
      </c>
      <c r="D14" s="1790">
        <v>2954.0000000000009</v>
      </c>
      <c r="E14" s="1790">
        <v>7311.9999999999982</v>
      </c>
      <c r="F14" s="1790">
        <v>511.00000000000017</v>
      </c>
      <c r="G14" s="1790">
        <v>4342.0000000000009</v>
      </c>
      <c r="H14" s="1790">
        <v>2293.9999999999995</v>
      </c>
      <c r="I14" s="1790">
        <v>6635.9999999999991</v>
      </c>
      <c r="J14" s="1793" t="s">
        <v>1026</v>
      </c>
      <c r="K14" s="1792" t="s">
        <v>1025</v>
      </c>
      <c r="L14" s="1790">
        <v>18.000000000000007</v>
      </c>
      <c r="M14" s="1790">
        <v>99.000000000000028</v>
      </c>
      <c r="N14" s="1790">
        <v>39.000000000000036</v>
      </c>
      <c r="O14" s="1790">
        <v>138.00000000000006</v>
      </c>
      <c r="P14" s="1790">
        <v>2.0000000000000009</v>
      </c>
      <c r="Q14" s="1790">
        <v>11.000000000000004</v>
      </c>
      <c r="R14" s="1790">
        <v>6.0000000000000009</v>
      </c>
      <c r="S14" s="1790">
        <v>17</v>
      </c>
      <c r="T14" s="1793" t="s">
        <v>1026</v>
      </c>
      <c r="U14" s="1792" t="s">
        <v>1025</v>
      </c>
      <c r="V14" s="1790">
        <v>0</v>
      </c>
      <c r="W14" s="1790">
        <v>0</v>
      </c>
      <c r="X14" s="1790">
        <v>0</v>
      </c>
      <c r="Y14" s="1790">
        <v>0</v>
      </c>
      <c r="Z14" s="1790">
        <v>0</v>
      </c>
      <c r="AA14" s="1790">
        <v>0</v>
      </c>
      <c r="AB14" s="1790">
        <v>0</v>
      </c>
      <c r="AC14" s="1790">
        <v>0</v>
      </c>
      <c r="AD14" s="1790">
        <v>1259.0000000000002</v>
      </c>
      <c r="AE14" s="1790">
        <v>8810.0000000000036</v>
      </c>
      <c r="AF14" s="1790">
        <v>5292.9999999999991</v>
      </c>
      <c r="AG14" s="1790">
        <v>14103.000000000002</v>
      </c>
      <c r="AH14" s="1793" t="s">
        <v>1026</v>
      </c>
    </row>
    <row r="15" spans="1:34" ht="18" customHeight="1">
      <c r="A15" s="1792" t="s">
        <v>1027</v>
      </c>
      <c r="B15" s="1790">
        <v>23</v>
      </c>
      <c r="C15" s="1790">
        <v>256.99999999999994</v>
      </c>
      <c r="D15" s="1790">
        <v>352.99999999999994</v>
      </c>
      <c r="E15" s="1790">
        <v>610.00000000000011</v>
      </c>
      <c r="F15" s="1790">
        <v>48</v>
      </c>
      <c r="G15" s="1790">
        <v>755.99999999999989</v>
      </c>
      <c r="H15" s="1790">
        <v>666.00000000000011</v>
      </c>
      <c r="I15" s="1790">
        <v>1422</v>
      </c>
      <c r="J15" s="1793" t="s">
        <v>1028</v>
      </c>
      <c r="K15" s="1792" t="s">
        <v>1027</v>
      </c>
      <c r="L15" s="1790">
        <v>3.0000000000000004</v>
      </c>
      <c r="M15" s="1790">
        <v>34.000000000000007</v>
      </c>
      <c r="N15" s="1790">
        <v>33</v>
      </c>
      <c r="O15" s="1790">
        <v>66.999999999999986</v>
      </c>
      <c r="P15" s="1790">
        <v>2.0000000000000004</v>
      </c>
      <c r="Q15" s="1790">
        <v>57</v>
      </c>
      <c r="R15" s="1790">
        <v>39</v>
      </c>
      <c r="S15" s="1790">
        <v>96</v>
      </c>
      <c r="T15" s="1793" t="s">
        <v>1028</v>
      </c>
      <c r="U15" s="1792" t="s">
        <v>1027</v>
      </c>
      <c r="V15" s="1790">
        <v>0</v>
      </c>
      <c r="W15" s="1790">
        <v>0</v>
      </c>
      <c r="X15" s="1790">
        <v>0</v>
      </c>
      <c r="Y15" s="1790">
        <v>0</v>
      </c>
      <c r="Z15" s="1790">
        <v>0</v>
      </c>
      <c r="AA15" s="1790">
        <v>0</v>
      </c>
      <c r="AB15" s="1790">
        <v>0</v>
      </c>
      <c r="AC15" s="1790">
        <v>0</v>
      </c>
      <c r="AD15" s="1790">
        <v>76</v>
      </c>
      <c r="AE15" s="1790">
        <v>1104</v>
      </c>
      <c r="AF15" s="1790">
        <v>1091</v>
      </c>
      <c r="AG15" s="1790">
        <v>2195</v>
      </c>
      <c r="AH15" s="1793" t="s">
        <v>1028</v>
      </c>
    </row>
    <row r="16" spans="1:34" ht="18" customHeight="1">
      <c r="A16" s="1792" t="s">
        <v>1029</v>
      </c>
      <c r="B16" s="1790">
        <v>181.00000000000003</v>
      </c>
      <c r="C16" s="1790">
        <v>2504.0000000000005</v>
      </c>
      <c r="D16" s="1790">
        <v>1361</v>
      </c>
      <c r="E16" s="1790">
        <v>3865</v>
      </c>
      <c r="F16" s="1790">
        <v>162.00000000000003</v>
      </c>
      <c r="G16" s="1790">
        <v>1306.9999999999998</v>
      </c>
      <c r="H16" s="1790">
        <v>757.00000000000023</v>
      </c>
      <c r="I16" s="1790">
        <v>2064</v>
      </c>
      <c r="J16" s="1793" t="s">
        <v>1030</v>
      </c>
      <c r="K16" s="1792" t="s">
        <v>1029</v>
      </c>
      <c r="L16" s="1790">
        <v>26</v>
      </c>
      <c r="M16" s="1790">
        <v>183.99999999999997</v>
      </c>
      <c r="N16" s="1790">
        <v>76.000000000000014</v>
      </c>
      <c r="O16" s="1790">
        <v>260</v>
      </c>
      <c r="P16" s="1790">
        <v>2</v>
      </c>
      <c r="Q16" s="1790">
        <v>43</v>
      </c>
      <c r="R16" s="1790">
        <v>7.0000000000000009</v>
      </c>
      <c r="S16" s="1790">
        <v>50</v>
      </c>
      <c r="T16" s="1793" t="s">
        <v>1030</v>
      </c>
      <c r="U16" s="1792" t="s">
        <v>1029</v>
      </c>
      <c r="V16" s="1790">
        <v>804</v>
      </c>
      <c r="W16" s="1790">
        <v>529.99999999999977</v>
      </c>
      <c r="X16" s="1790">
        <v>274</v>
      </c>
      <c r="Y16" s="1790">
        <v>804</v>
      </c>
      <c r="Z16" s="1790">
        <v>0</v>
      </c>
      <c r="AA16" s="1790">
        <v>0</v>
      </c>
      <c r="AB16" s="1790">
        <v>0</v>
      </c>
      <c r="AC16" s="1790">
        <v>0</v>
      </c>
      <c r="AD16" s="1790">
        <v>1175</v>
      </c>
      <c r="AE16" s="1790">
        <v>4568</v>
      </c>
      <c r="AF16" s="1790">
        <v>2475</v>
      </c>
      <c r="AG16" s="1790">
        <v>7043.0000000000009</v>
      </c>
      <c r="AH16" s="1793" t="s">
        <v>1030</v>
      </c>
    </row>
    <row r="17" spans="1:34" ht="18" customHeight="1">
      <c r="A17" s="1792" t="s">
        <v>1031</v>
      </c>
      <c r="B17" s="1790">
        <v>1321.0000000000007</v>
      </c>
      <c r="C17" s="1790">
        <v>21883.999999999996</v>
      </c>
      <c r="D17" s="1790">
        <v>27206.000000000011</v>
      </c>
      <c r="E17" s="1790">
        <v>49089.999999999993</v>
      </c>
      <c r="F17" s="1790">
        <v>432.00000000000011</v>
      </c>
      <c r="G17" s="1790">
        <v>6000.0000000000009</v>
      </c>
      <c r="H17" s="1790">
        <v>8766.9999999999982</v>
      </c>
      <c r="I17" s="1790">
        <v>14767.000000000004</v>
      </c>
      <c r="J17" s="1793" t="s">
        <v>1032</v>
      </c>
      <c r="K17" s="1792" t="s">
        <v>1031</v>
      </c>
      <c r="L17" s="1790">
        <v>26.000000000000007</v>
      </c>
      <c r="M17" s="1790">
        <v>135.99999999999994</v>
      </c>
      <c r="N17" s="1790">
        <v>236.00000000000009</v>
      </c>
      <c r="O17" s="1790">
        <v>371.99999999999983</v>
      </c>
      <c r="P17" s="1790">
        <v>3.9999999999999991</v>
      </c>
      <c r="Q17" s="1790">
        <v>0</v>
      </c>
      <c r="R17" s="1790">
        <v>225.00000000000006</v>
      </c>
      <c r="S17" s="1790">
        <v>225.00000000000006</v>
      </c>
      <c r="T17" s="1793" t="s">
        <v>1032</v>
      </c>
      <c r="U17" s="1792" t="s">
        <v>1031</v>
      </c>
      <c r="V17" s="1790">
        <v>0</v>
      </c>
      <c r="W17" s="1790">
        <v>0</v>
      </c>
      <c r="X17" s="1790">
        <v>0</v>
      </c>
      <c r="Y17" s="1790">
        <v>0</v>
      </c>
      <c r="Z17" s="1790">
        <v>733.00000000000068</v>
      </c>
      <c r="AA17" s="1790">
        <v>471.99999999999989</v>
      </c>
      <c r="AB17" s="1790">
        <v>261</v>
      </c>
      <c r="AC17" s="1790">
        <v>733.00000000000068</v>
      </c>
      <c r="AD17" s="1790">
        <v>2516</v>
      </c>
      <c r="AE17" s="1790">
        <v>28491.999999999993</v>
      </c>
      <c r="AF17" s="1790">
        <v>36695.000000000015</v>
      </c>
      <c r="AG17" s="1790">
        <v>65186.999999999971</v>
      </c>
      <c r="AH17" s="1793" t="s">
        <v>1032</v>
      </c>
    </row>
    <row r="18" spans="1:34" ht="31.5" customHeight="1">
      <c r="A18" s="1792" t="s">
        <v>1033</v>
      </c>
      <c r="B18" s="1790">
        <v>668.99999999999977</v>
      </c>
      <c r="C18" s="1790">
        <v>10204</v>
      </c>
      <c r="D18" s="1790">
        <v>9416.9999999999927</v>
      </c>
      <c r="E18" s="1790">
        <v>19621.000000000011</v>
      </c>
      <c r="F18" s="1790">
        <v>1724.0000000000018</v>
      </c>
      <c r="G18" s="1790">
        <v>15044.999999999995</v>
      </c>
      <c r="H18" s="1790">
        <v>12875.999999999995</v>
      </c>
      <c r="I18" s="1790">
        <v>27921.000000000015</v>
      </c>
      <c r="J18" s="1793" t="s">
        <v>1034</v>
      </c>
      <c r="K18" s="1792" t="s">
        <v>1033</v>
      </c>
      <c r="L18" s="1790">
        <v>90.000000000000071</v>
      </c>
      <c r="M18" s="1790">
        <v>1380.0000000000007</v>
      </c>
      <c r="N18" s="1790">
        <v>819.00000000000102</v>
      </c>
      <c r="O18" s="1790">
        <v>2199.0000000000018</v>
      </c>
      <c r="P18" s="1790">
        <v>23</v>
      </c>
      <c r="Q18" s="1790">
        <v>423.00000000000011</v>
      </c>
      <c r="R18" s="1790">
        <v>341.99999999999994</v>
      </c>
      <c r="S18" s="1790">
        <v>764.99999999999966</v>
      </c>
      <c r="T18" s="1793" t="s">
        <v>1034</v>
      </c>
      <c r="U18" s="1792" t="s">
        <v>1033</v>
      </c>
      <c r="V18" s="1790">
        <v>0</v>
      </c>
      <c r="W18" s="1790">
        <v>0</v>
      </c>
      <c r="X18" s="1790">
        <v>0</v>
      </c>
      <c r="Y18" s="1790">
        <v>0</v>
      </c>
      <c r="Z18" s="1790">
        <v>0</v>
      </c>
      <c r="AA18" s="1790">
        <v>0</v>
      </c>
      <c r="AB18" s="1790">
        <v>0</v>
      </c>
      <c r="AC18" s="1790">
        <v>0</v>
      </c>
      <c r="AD18" s="1790">
        <v>2506.0000000000009</v>
      </c>
      <c r="AE18" s="1790">
        <v>27052</v>
      </c>
      <c r="AF18" s="1790">
        <v>23453.999999999993</v>
      </c>
      <c r="AG18" s="1790">
        <v>50506.000000000029</v>
      </c>
      <c r="AH18" s="1793" t="s">
        <v>1034</v>
      </c>
    </row>
    <row r="19" spans="1:34" ht="18" customHeight="1">
      <c r="A19" s="1792" t="s">
        <v>1035</v>
      </c>
      <c r="B19" s="1790">
        <v>75.000000000000014</v>
      </c>
      <c r="C19" s="1790">
        <v>259</v>
      </c>
      <c r="D19" s="1790">
        <v>227</v>
      </c>
      <c r="E19" s="1790">
        <v>485.99999999999994</v>
      </c>
      <c r="F19" s="1790">
        <v>21.000000000000004</v>
      </c>
      <c r="G19" s="1790">
        <v>178</v>
      </c>
      <c r="H19" s="1790">
        <v>158</v>
      </c>
      <c r="I19" s="1790">
        <v>335.99999999999994</v>
      </c>
      <c r="J19" s="1793" t="s">
        <v>1036</v>
      </c>
      <c r="K19" s="1792" t="s">
        <v>1035</v>
      </c>
      <c r="L19" s="1790">
        <v>8.9999999999999964</v>
      </c>
      <c r="M19" s="1790">
        <v>167.00000000000003</v>
      </c>
      <c r="N19" s="1790">
        <v>155.99999999999997</v>
      </c>
      <c r="O19" s="1790">
        <v>322.99999999999989</v>
      </c>
      <c r="P19" s="1790">
        <v>34</v>
      </c>
      <c r="Q19" s="1790">
        <v>663.00000000000011</v>
      </c>
      <c r="R19" s="1790">
        <v>593</v>
      </c>
      <c r="S19" s="1790">
        <v>1256</v>
      </c>
      <c r="T19" s="1793" t="s">
        <v>1036</v>
      </c>
      <c r="U19" s="1792" t="s">
        <v>1035</v>
      </c>
      <c r="V19" s="1790">
        <v>0</v>
      </c>
      <c r="W19" s="1790">
        <v>0</v>
      </c>
      <c r="X19" s="1790">
        <v>0</v>
      </c>
      <c r="Y19" s="1790">
        <v>0</v>
      </c>
      <c r="Z19" s="1790">
        <v>0</v>
      </c>
      <c r="AA19" s="1790">
        <v>0</v>
      </c>
      <c r="AB19" s="1790">
        <v>0</v>
      </c>
      <c r="AC19" s="1790">
        <v>0</v>
      </c>
      <c r="AD19" s="1790">
        <v>138.99999999999997</v>
      </c>
      <c r="AE19" s="1790">
        <v>1267</v>
      </c>
      <c r="AF19" s="1790">
        <v>1134.0000000000002</v>
      </c>
      <c r="AG19" s="1790">
        <v>2401</v>
      </c>
      <c r="AH19" s="1793" t="s">
        <v>1036</v>
      </c>
    </row>
    <row r="20" spans="1:34" ht="18" customHeight="1">
      <c r="A20" s="1792" t="s">
        <v>1037</v>
      </c>
      <c r="B20" s="1790">
        <v>0</v>
      </c>
      <c r="C20" s="1790">
        <v>0</v>
      </c>
      <c r="D20" s="1790">
        <v>0</v>
      </c>
      <c r="E20" s="1790">
        <v>0</v>
      </c>
      <c r="F20" s="1790">
        <v>24</v>
      </c>
      <c r="G20" s="1790">
        <v>150</v>
      </c>
      <c r="H20" s="1790">
        <v>120</v>
      </c>
      <c r="I20" s="1790">
        <v>270</v>
      </c>
      <c r="J20" s="1793" t="s">
        <v>1038</v>
      </c>
      <c r="K20" s="1792" t="s">
        <v>1037</v>
      </c>
      <c r="L20" s="1790">
        <v>2</v>
      </c>
      <c r="M20" s="1790">
        <v>120</v>
      </c>
      <c r="N20" s="1790">
        <v>99.999999999999986</v>
      </c>
      <c r="O20" s="1790">
        <v>220.00000000000003</v>
      </c>
      <c r="P20" s="1790">
        <v>4</v>
      </c>
      <c r="Q20" s="1790">
        <v>30</v>
      </c>
      <c r="R20" s="1790">
        <v>50</v>
      </c>
      <c r="S20" s="1790">
        <v>80</v>
      </c>
      <c r="T20" s="1793" t="s">
        <v>1038</v>
      </c>
      <c r="U20" s="1792" t="s">
        <v>1037</v>
      </c>
      <c r="V20" s="1790">
        <v>0</v>
      </c>
      <c r="W20" s="1790">
        <v>0</v>
      </c>
      <c r="X20" s="1790">
        <v>0</v>
      </c>
      <c r="Y20" s="1790">
        <v>0</v>
      </c>
      <c r="Z20" s="1790">
        <v>0</v>
      </c>
      <c r="AA20" s="1790">
        <v>0</v>
      </c>
      <c r="AB20" s="1790">
        <v>0</v>
      </c>
      <c r="AC20" s="1790">
        <v>0</v>
      </c>
      <c r="AD20" s="1790">
        <v>30</v>
      </c>
      <c r="AE20" s="1790">
        <v>300</v>
      </c>
      <c r="AF20" s="1790">
        <v>270</v>
      </c>
      <c r="AG20" s="1790">
        <v>570</v>
      </c>
      <c r="AH20" s="1793" t="s">
        <v>1038</v>
      </c>
    </row>
    <row r="21" spans="1:34" ht="18" customHeight="1">
      <c r="A21" s="1792" t="s">
        <v>1039</v>
      </c>
      <c r="B21" s="1790">
        <v>0</v>
      </c>
      <c r="C21" s="1790">
        <v>0</v>
      </c>
      <c r="D21" s="1790">
        <v>0</v>
      </c>
      <c r="E21" s="1790">
        <v>0</v>
      </c>
      <c r="F21" s="1790">
        <v>6</v>
      </c>
      <c r="G21" s="1790">
        <v>189</v>
      </c>
      <c r="H21" s="1790">
        <v>42</v>
      </c>
      <c r="I21" s="1790">
        <v>231</v>
      </c>
      <c r="J21" s="1793" t="s">
        <v>1040</v>
      </c>
      <c r="K21" s="1792" t="s">
        <v>1039</v>
      </c>
      <c r="L21" s="1790">
        <v>0</v>
      </c>
      <c r="M21" s="1790">
        <v>0</v>
      </c>
      <c r="N21" s="1790">
        <v>0</v>
      </c>
      <c r="O21" s="1790">
        <v>0</v>
      </c>
      <c r="P21" s="1790">
        <v>0</v>
      </c>
      <c r="Q21" s="1790">
        <v>0</v>
      </c>
      <c r="R21" s="1790">
        <v>0</v>
      </c>
      <c r="S21" s="1790">
        <v>0</v>
      </c>
      <c r="T21" s="1793" t="s">
        <v>1040</v>
      </c>
      <c r="U21" s="1792" t="s">
        <v>1039</v>
      </c>
      <c r="V21" s="1790">
        <v>0</v>
      </c>
      <c r="W21" s="1790">
        <v>0</v>
      </c>
      <c r="X21" s="1790">
        <v>0</v>
      </c>
      <c r="Y21" s="1790">
        <v>0</v>
      </c>
      <c r="Z21" s="1790">
        <v>0</v>
      </c>
      <c r="AA21" s="1790">
        <v>0</v>
      </c>
      <c r="AB21" s="1790">
        <v>0</v>
      </c>
      <c r="AC21" s="1790">
        <v>0</v>
      </c>
      <c r="AD21" s="1790">
        <v>6</v>
      </c>
      <c r="AE21" s="1790">
        <v>189</v>
      </c>
      <c r="AF21" s="1790">
        <v>42</v>
      </c>
      <c r="AG21" s="1790">
        <v>231</v>
      </c>
      <c r="AH21" s="1793" t="s">
        <v>1040</v>
      </c>
    </row>
    <row r="22" spans="1:34" ht="18" customHeight="1">
      <c r="A22" s="1792" t="s">
        <v>1041</v>
      </c>
      <c r="B22" s="1790">
        <v>324.99999999999989</v>
      </c>
      <c r="C22" s="1790">
        <v>7009.9999999999973</v>
      </c>
      <c r="D22" s="1790">
        <v>1356.0000000000005</v>
      </c>
      <c r="E22" s="1790">
        <v>8366</v>
      </c>
      <c r="F22" s="1790">
        <v>77</v>
      </c>
      <c r="G22" s="1790">
        <v>2198.9999999999991</v>
      </c>
      <c r="H22" s="1790">
        <v>572</v>
      </c>
      <c r="I22" s="1790">
        <v>2771.0000000000009</v>
      </c>
      <c r="J22" s="1793" t="s">
        <v>1042</v>
      </c>
      <c r="K22" s="1792" t="s">
        <v>1041</v>
      </c>
      <c r="L22" s="1790">
        <v>0</v>
      </c>
      <c r="M22" s="1790">
        <v>0</v>
      </c>
      <c r="N22" s="1790">
        <v>0</v>
      </c>
      <c r="O22" s="1790">
        <v>0</v>
      </c>
      <c r="P22" s="1790">
        <v>0</v>
      </c>
      <c r="Q22" s="1790">
        <v>0</v>
      </c>
      <c r="R22" s="1790">
        <v>0</v>
      </c>
      <c r="S22" s="1790">
        <v>0</v>
      </c>
      <c r="T22" s="1793" t="s">
        <v>1042</v>
      </c>
      <c r="U22" s="1792" t="s">
        <v>1041</v>
      </c>
      <c r="V22" s="1790">
        <v>0</v>
      </c>
      <c r="W22" s="1790">
        <v>0</v>
      </c>
      <c r="X22" s="1790">
        <v>0</v>
      </c>
      <c r="Y22" s="1790">
        <v>0</v>
      </c>
      <c r="Z22" s="1790">
        <v>0</v>
      </c>
      <c r="AA22" s="1790">
        <v>0</v>
      </c>
      <c r="AB22" s="1790">
        <v>0</v>
      </c>
      <c r="AC22" s="1790">
        <v>0</v>
      </c>
      <c r="AD22" s="1790">
        <v>401.99999999999989</v>
      </c>
      <c r="AE22" s="1790">
        <v>9209.0000000000036</v>
      </c>
      <c r="AF22" s="1790">
        <v>1927.9999999999998</v>
      </c>
      <c r="AG22" s="1790">
        <v>11137.000000000002</v>
      </c>
      <c r="AH22" s="1793" t="s">
        <v>1042</v>
      </c>
    </row>
    <row r="23" spans="1:34" ht="18" customHeight="1">
      <c r="A23" s="1792" t="s">
        <v>1043</v>
      </c>
      <c r="B23" s="1790">
        <v>97.000000000000014</v>
      </c>
      <c r="C23" s="1790">
        <v>1834</v>
      </c>
      <c r="D23" s="1790">
        <v>1215</v>
      </c>
      <c r="E23" s="1790">
        <v>3048.9999999999995</v>
      </c>
      <c r="F23" s="1790">
        <v>17</v>
      </c>
      <c r="G23" s="1790">
        <v>204</v>
      </c>
      <c r="H23" s="1790">
        <v>103</v>
      </c>
      <c r="I23" s="1790">
        <v>307</v>
      </c>
      <c r="J23" s="1793" t="s">
        <v>1044</v>
      </c>
      <c r="K23" s="1792" t="s">
        <v>1043</v>
      </c>
      <c r="L23" s="1790">
        <v>22</v>
      </c>
      <c r="M23" s="1790">
        <v>161.99999999999997</v>
      </c>
      <c r="N23" s="1790">
        <v>40</v>
      </c>
      <c r="O23" s="1790">
        <v>202</v>
      </c>
      <c r="P23" s="1790">
        <v>0</v>
      </c>
      <c r="Q23" s="1790">
        <v>0</v>
      </c>
      <c r="R23" s="1790">
        <v>0</v>
      </c>
      <c r="S23" s="1790">
        <v>0</v>
      </c>
      <c r="T23" s="1793" t="s">
        <v>1044</v>
      </c>
      <c r="U23" s="1792" t="s">
        <v>1043</v>
      </c>
      <c r="V23" s="1790">
        <v>0</v>
      </c>
      <c r="W23" s="1790">
        <v>0</v>
      </c>
      <c r="X23" s="1790">
        <v>0</v>
      </c>
      <c r="Y23" s="1790">
        <v>0</v>
      </c>
      <c r="Z23" s="1790">
        <v>0</v>
      </c>
      <c r="AA23" s="1790">
        <v>0</v>
      </c>
      <c r="AB23" s="1790">
        <v>0</v>
      </c>
      <c r="AC23" s="1790">
        <v>0</v>
      </c>
      <c r="AD23" s="1790">
        <v>136</v>
      </c>
      <c r="AE23" s="1790">
        <v>2199.9999999999995</v>
      </c>
      <c r="AF23" s="1790">
        <v>1358</v>
      </c>
      <c r="AG23" s="1790">
        <v>3558</v>
      </c>
      <c r="AH23" s="1793" t="s">
        <v>1044</v>
      </c>
    </row>
    <row r="24" spans="1:34" ht="18" customHeight="1">
      <c r="A24" s="1792" t="s">
        <v>1045</v>
      </c>
      <c r="B24" s="1790">
        <v>524</v>
      </c>
      <c r="C24" s="1790">
        <v>9090</v>
      </c>
      <c r="D24" s="1790">
        <v>7543.9999999999991</v>
      </c>
      <c r="E24" s="1790">
        <v>16634</v>
      </c>
      <c r="F24" s="1790">
        <v>726</v>
      </c>
      <c r="G24" s="1790">
        <v>9364.0000000000036</v>
      </c>
      <c r="H24" s="1790">
        <v>8386.9999999999982</v>
      </c>
      <c r="I24" s="1790">
        <v>17751.000000000007</v>
      </c>
      <c r="J24" s="1793" t="s">
        <v>1046</v>
      </c>
      <c r="K24" s="1792" t="s">
        <v>1045</v>
      </c>
      <c r="L24" s="1790">
        <v>82</v>
      </c>
      <c r="M24" s="1790">
        <v>821.99999999999977</v>
      </c>
      <c r="N24" s="1790">
        <v>752.00000000000011</v>
      </c>
      <c r="O24" s="1790">
        <v>1574.0000000000005</v>
      </c>
      <c r="P24" s="1790">
        <v>346.00000000000017</v>
      </c>
      <c r="Q24" s="1790">
        <v>231.99999999999991</v>
      </c>
      <c r="R24" s="1790">
        <v>175.99999999999997</v>
      </c>
      <c r="S24" s="1790">
        <v>407.99999999999994</v>
      </c>
      <c r="T24" s="1793" t="s">
        <v>1046</v>
      </c>
      <c r="U24" s="1792" t="s">
        <v>1045</v>
      </c>
      <c r="V24" s="1790">
        <v>0</v>
      </c>
      <c r="W24" s="1790">
        <v>0</v>
      </c>
      <c r="X24" s="1790">
        <v>0</v>
      </c>
      <c r="Y24" s="1790">
        <v>0</v>
      </c>
      <c r="Z24" s="1790">
        <v>0</v>
      </c>
      <c r="AA24" s="1790">
        <v>0</v>
      </c>
      <c r="AB24" s="1790">
        <v>0</v>
      </c>
      <c r="AC24" s="1790">
        <v>0</v>
      </c>
      <c r="AD24" s="1790">
        <v>1677.9999999999998</v>
      </c>
      <c r="AE24" s="1790">
        <v>19508</v>
      </c>
      <c r="AF24" s="1790">
        <v>16859.000000000004</v>
      </c>
      <c r="AG24" s="1790">
        <v>36367</v>
      </c>
      <c r="AH24" s="1793" t="s">
        <v>1046</v>
      </c>
    </row>
    <row r="25" spans="1:34" ht="18" customHeight="1">
      <c r="A25" s="1792" t="s">
        <v>1047</v>
      </c>
      <c r="B25" s="1790">
        <v>31</v>
      </c>
      <c r="C25" s="1790">
        <v>700.00000000000011</v>
      </c>
      <c r="D25" s="1790">
        <v>459</v>
      </c>
      <c r="E25" s="1790">
        <v>1159</v>
      </c>
      <c r="F25" s="1790">
        <v>1.0000000000000002</v>
      </c>
      <c r="G25" s="1790">
        <v>54</v>
      </c>
      <c r="H25" s="1790">
        <v>30</v>
      </c>
      <c r="I25" s="1790">
        <v>84</v>
      </c>
      <c r="J25" s="1793" t="s">
        <v>1048</v>
      </c>
      <c r="K25" s="1792" t="s">
        <v>1047</v>
      </c>
      <c r="L25" s="1790">
        <v>0</v>
      </c>
      <c r="M25" s="1790">
        <v>0</v>
      </c>
      <c r="N25" s="1790">
        <v>0</v>
      </c>
      <c r="O25" s="1790">
        <v>0</v>
      </c>
      <c r="P25" s="1790">
        <v>0</v>
      </c>
      <c r="Q25" s="1790">
        <v>0</v>
      </c>
      <c r="R25" s="1790">
        <v>0</v>
      </c>
      <c r="S25" s="1790">
        <v>0</v>
      </c>
      <c r="T25" s="1793" t="s">
        <v>1048</v>
      </c>
      <c r="U25" s="1792" t="s">
        <v>1047</v>
      </c>
      <c r="V25" s="1790">
        <v>0</v>
      </c>
      <c r="W25" s="1790">
        <v>0</v>
      </c>
      <c r="X25" s="1790">
        <v>0</v>
      </c>
      <c r="Y25" s="1790">
        <v>0</v>
      </c>
      <c r="Z25" s="1790">
        <v>0</v>
      </c>
      <c r="AA25" s="1790">
        <v>0</v>
      </c>
      <c r="AB25" s="1790">
        <v>0</v>
      </c>
      <c r="AC25" s="1790">
        <v>0</v>
      </c>
      <c r="AD25" s="1790">
        <v>32</v>
      </c>
      <c r="AE25" s="1790">
        <v>754</v>
      </c>
      <c r="AF25" s="1790">
        <v>488.99999999999994</v>
      </c>
      <c r="AG25" s="1790">
        <v>1243</v>
      </c>
      <c r="AH25" s="1793" t="s">
        <v>1048</v>
      </c>
    </row>
    <row r="26" spans="1:34" ht="18" customHeight="1">
      <c r="A26" s="1792" t="s">
        <v>1049</v>
      </c>
      <c r="B26" s="1790">
        <v>128</v>
      </c>
      <c r="C26" s="1790">
        <v>1256</v>
      </c>
      <c r="D26" s="1790">
        <v>138</v>
      </c>
      <c r="E26" s="1790">
        <v>1393.9999999999998</v>
      </c>
      <c r="F26" s="1790">
        <v>59</v>
      </c>
      <c r="G26" s="1790">
        <v>4583</v>
      </c>
      <c r="H26" s="1790">
        <v>90</v>
      </c>
      <c r="I26" s="1790">
        <v>4673</v>
      </c>
      <c r="J26" s="1793" t="s">
        <v>1050</v>
      </c>
      <c r="K26" s="1792" t="s">
        <v>1049</v>
      </c>
      <c r="L26" s="1790">
        <v>0</v>
      </c>
      <c r="M26" s="1790">
        <v>0</v>
      </c>
      <c r="N26" s="1790">
        <v>0</v>
      </c>
      <c r="O26" s="1790">
        <v>0</v>
      </c>
      <c r="P26" s="1790">
        <v>45</v>
      </c>
      <c r="Q26" s="1790">
        <v>1170</v>
      </c>
      <c r="R26" s="1790">
        <v>0</v>
      </c>
      <c r="S26" s="1790">
        <v>1170</v>
      </c>
      <c r="T26" s="1793" t="s">
        <v>1050</v>
      </c>
      <c r="U26" s="1792" t="s">
        <v>1049</v>
      </c>
      <c r="V26" s="1790">
        <v>0</v>
      </c>
      <c r="W26" s="1790">
        <v>0</v>
      </c>
      <c r="X26" s="1790">
        <v>0</v>
      </c>
      <c r="Y26" s="1790">
        <v>0</v>
      </c>
      <c r="Z26" s="1790">
        <v>0</v>
      </c>
      <c r="AA26" s="1790">
        <v>0</v>
      </c>
      <c r="AB26" s="1790">
        <v>0</v>
      </c>
      <c r="AC26" s="1790">
        <v>0</v>
      </c>
      <c r="AD26" s="1790">
        <v>231.99999999999997</v>
      </c>
      <c r="AE26" s="1790">
        <v>7009</v>
      </c>
      <c r="AF26" s="1790">
        <v>228</v>
      </c>
      <c r="AG26" s="1790">
        <v>7237</v>
      </c>
      <c r="AH26" s="1793" t="s">
        <v>1050</v>
      </c>
    </row>
    <row r="27" spans="1:34" ht="18.75" customHeight="1">
      <c r="A27" s="1792" t="s">
        <v>1051</v>
      </c>
      <c r="B27" s="1790">
        <v>106.00000000000003</v>
      </c>
      <c r="C27" s="1790">
        <v>669.99999999999989</v>
      </c>
      <c r="D27" s="1790">
        <v>343</v>
      </c>
      <c r="E27" s="1790">
        <v>1013.0000000000002</v>
      </c>
      <c r="F27" s="1790">
        <v>130.00000000000003</v>
      </c>
      <c r="G27" s="1790">
        <v>503.00000000000006</v>
      </c>
      <c r="H27" s="1790">
        <v>562.99999999999989</v>
      </c>
      <c r="I27" s="1790">
        <v>1066</v>
      </c>
      <c r="J27" s="1793" t="s">
        <v>1052</v>
      </c>
      <c r="K27" s="1792" t="s">
        <v>1051</v>
      </c>
      <c r="L27" s="1790">
        <v>42.000000000000014</v>
      </c>
      <c r="M27" s="1790">
        <v>205</v>
      </c>
      <c r="N27" s="1790">
        <v>225.99999999999991</v>
      </c>
      <c r="O27" s="1790">
        <v>431.00000000000011</v>
      </c>
      <c r="P27" s="1790">
        <v>46</v>
      </c>
      <c r="Q27" s="1790">
        <v>394.99999999999977</v>
      </c>
      <c r="R27" s="1790">
        <v>282</v>
      </c>
      <c r="S27" s="1790">
        <v>676.99999999999989</v>
      </c>
      <c r="T27" s="1793" t="s">
        <v>1052</v>
      </c>
      <c r="U27" s="1792" t="s">
        <v>1051</v>
      </c>
      <c r="V27" s="1790">
        <v>0</v>
      </c>
      <c r="W27" s="1790">
        <v>0</v>
      </c>
      <c r="X27" s="1790">
        <v>0</v>
      </c>
      <c r="Y27" s="1790">
        <v>0</v>
      </c>
      <c r="Z27" s="1790">
        <v>2</v>
      </c>
      <c r="AA27" s="1790">
        <v>9</v>
      </c>
      <c r="AB27" s="1790">
        <v>0</v>
      </c>
      <c r="AC27" s="1790">
        <v>9</v>
      </c>
      <c r="AD27" s="1790">
        <v>326.00000000000017</v>
      </c>
      <c r="AE27" s="1790">
        <v>1782</v>
      </c>
      <c r="AF27" s="1790">
        <v>1414</v>
      </c>
      <c r="AG27" s="1790">
        <v>3195.9999999999995</v>
      </c>
      <c r="AH27" s="1793" t="s">
        <v>1052</v>
      </c>
    </row>
    <row r="28" spans="1:34" ht="18" customHeight="1">
      <c r="A28" s="1792" t="s">
        <v>1053</v>
      </c>
      <c r="B28" s="1790">
        <v>666</v>
      </c>
      <c r="C28" s="1790">
        <v>6260</v>
      </c>
      <c r="D28" s="1790">
        <v>3336.9999999999991</v>
      </c>
      <c r="E28" s="1790">
        <v>9597</v>
      </c>
      <c r="F28" s="1790">
        <v>437</v>
      </c>
      <c r="G28" s="1790">
        <v>5459</v>
      </c>
      <c r="H28" s="1790">
        <v>4919</v>
      </c>
      <c r="I28" s="1790">
        <v>10378</v>
      </c>
      <c r="J28" s="1793" t="s">
        <v>1054</v>
      </c>
      <c r="K28" s="1792" t="s">
        <v>1053</v>
      </c>
      <c r="L28" s="1790">
        <v>49.999999999999993</v>
      </c>
      <c r="M28" s="1790">
        <v>1502.0000000000002</v>
      </c>
      <c r="N28" s="1790">
        <v>1252.0000000000005</v>
      </c>
      <c r="O28" s="1790">
        <v>2753.9999999999995</v>
      </c>
      <c r="P28" s="1790">
        <v>12</v>
      </c>
      <c r="Q28" s="1790">
        <v>125.99999999999997</v>
      </c>
      <c r="R28" s="1790">
        <v>29.999999999999996</v>
      </c>
      <c r="S28" s="1790">
        <v>156</v>
      </c>
      <c r="T28" s="1793" t="s">
        <v>1054</v>
      </c>
      <c r="U28" s="1792" t="s">
        <v>1053</v>
      </c>
      <c r="V28" s="1790">
        <v>0</v>
      </c>
      <c r="W28" s="1790">
        <v>0</v>
      </c>
      <c r="X28" s="1790">
        <v>0</v>
      </c>
      <c r="Y28" s="1790">
        <v>0</v>
      </c>
      <c r="Z28" s="1790">
        <v>0</v>
      </c>
      <c r="AA28" s="1790">
        <v>0</v>
      </c>
      <c r="AB28" s="1790">
        <v>0</v>
      </c>
      <c r="AC28" s="1790">
        <v>0</v>
      </c>
      <c r="AD28" s="1790">
        <v>1165</v>
      </c>
      <c r="AE28" s="1790">
        <v>13347.000000000002</v>
      </c>
      <c r="AF28" s="1790">
        <v>9538</v>
      </c>
      <c r="AG28" s="1790">
        <v>22885</v>
      </c>
      <c r="AH28" s="1793" t="s">
        <v>1054</v>
      </c>
    </row>
    <row r="29" spans="1:34" ht="18" customHeight="1">
      <c r="A29" s="1792" t="s">
        <v>1055</v>
      </c>
      <c r="B29" s="1790">
        <v>33.000000000000007</v>
      </c>
      <c r="C29" s="1790">
        <v>416.00000000000017</v>
      </c>
      <c r="D29" s="1790">
        <v>568.00000000000011</v>
      </c>
      <c r="E29" s="1790">
        <v>984.00000000000057</v>
      </c>
      <c r="F29" s="1790">
        <v>340</v>
      </c>
      <c r="G29" s="1790">
        <v>4971</v>
      </c>
      <c r="H29" s="1790">
        <v>5857</v>
      </c>
      <c r="I29" s="1790">
        <v>10828.000000000002</v>
      </c>
      <c r="J29" s="1793" t="s">
        <v>1056</v>
      </c>
      <c r="K29" s="1792" t="s">
        <v>1055</v>
      </c>
      <c r="L29" s="1790">
        <v>144</v>
      </c>
      <c r="M29" s="1790">
        <v>2858.0000000000005</v>
      </c>
      <c r="N29" s="1790">
        <v>1533</v>
      </c>
      <c r="O29" s="1790">
        <v>4390.9999999999991</v>
      </c>
      <c r="P29" s="1790">
        <v>0</v>
      </c>
      <c r="Q29" s="1790">
        <v>0</v>
      </c>
      <c r="R29" s="1790">
        <v>0</v>
      </c>
      <c r="S29" s="1790">
        <v>0</v>
      </c>
      <c r="T29" s="1793" t="s">
        <v>1056</v>
      </c>
      <c r="U29" s="1792" t="s">
        <v>1055</v>
      </c>
      <c r="V29" s="1790">
        <v>0</v>
      </c>
      <c r="W29" s="1790">
        <v>0</v>
      </c>
      <c r="X29" s="1790">
        <v>0</v>
      </c>
      <c r="Y29" s="1790">
        <v>0</v>
      </c>
      <c r="Z29" s="1790">
        <v>0</v>
      </c>
      <c r="AA29" s="1790">
        <v>0</v>
      </c>
      <c r="AB29" s="1790">
        <v>0</v>
      </c>
      <c r="AC29" s="1790">
        <v>0</v>
      </c>
      <c r="AD29" s="1790">
        <v>517</v>
      </c>
      <c r="AE29" s="1790">
        <v>8245</v>
      </c>
      <c r="AF29" s="1790">
        <v>7957.9999999999991</v>
      </c>
      <c r="AG29" s="1790">
        <v>16203.000000000002</v>
      </c>
      <c r="AH29" s="1793" t="s">
        <v>1056</v>
      </c>
    </row>
    <row r="30" spans="1:34" ht="18" customHeight="1">
      <c r="A30" s="1792" t="s">
        <v>1057</v>
      </c>
      <c r="B30" s="1790">
        <v>6</v>
      </c>
      <c r="C30" s="1790">
        <v>79</v>
      </c>
      <c r="D30" s="1790">
        <v>49</v>
      </c>
      <c r="E30" s="1790">
        <v>128</v>
      </c>
      <c r="F30" s="1790">
        <v>0</v>
      </c>
      <c r="G30" s="1790">
        <v>0</v>
      </c>
      <c r="H30" s="1790">
        <v>0</v>
      </c>
      <c r="I30" s="1790">
        <v>0</v>
      </c>
      <c r="J30" s="1793" t="s">
        <v>1058</v>
      </c>
      <c r="K30" s="1792" t="s">
        <v>1057</v>
      </c>
      <c r="L30" s="1790">
        <v>0</v>
      </c>
      <c r="M30" s="1790">
        <v>0</v>
      </c>
      <c r="N30" s="1790">
        <v>0</v>
      </c>
      <c r="O30" s="1790">
        <v>0</v>
      </c>
      <c r="P30" s="1790">
        <v>0</v>
      </c>
      <c r="Q30" s="1790">
        <v>0</v>
      </c>
      <c r="R30" s="1790">
        <v>0</v>
      </c>
      <c r="S30" s="1790">
        <v>0</v>
      </c>
      <c r="T30" s="1793" t="s">
        <v>1058</v>
      </c>
      <c r="U30" s="1792" t="s">
        <v>1057</v>
      </c>
      <c r="V30" s="1790">
        <v>0</v>
      </c>
      <c r="W30" s="1790">
        <v>0</v>
      </c>
      <c r="X30" s="1790">
        <v>0</v>
      </c>
      <c r="Y30" s="1790">
        <v>0</v>
      </c>
      <c r="Z30" s="1790">
        <v>0</v>
      </c>
      <c r="AA30" s="1790">
        <v>0</v>
      </c>
      <c r="AB30" s="1790">
        <v>0</v>
      </c>
      <c r="AC30" s="1790">
        <v>0</v>
      </c>
      <c r="AD30" s="1790">
        <v>6</v>
      </c>
      <c r="AE30" s="1790">
        <v>79</v>
      </c>
      <c r="AF30" s="1790">
        <v>49</v>
      </c>
      <c r="AG30" s="1790">
        <v>128</v>
      </c>
      <c r="AH30" s="1793" t="s">
        <v>1058</v>
      </c>
    </row>
    <row r="31" spans="1:34" ht="18" customHeight="1">
      <c r="A31" s="1792" t="s">
        <v>1059</v>
      </c>
      <c r="B31" s="1790">
        <v>580.99999999999977</v>
      </c>
      <c r="C31" s="1790">
        <v>13406.999999999995</v>
      </c>
      <c r="D31" s="1790">
        <v>1651</v>
      </c>
      <c r="E31" s="1790">
        <v>15057.999999999998</v>
      </c>
      <c r="F31" s="1790">
        <v>699.00000000000023</v>
      </c>
      <c r="G31" s="1790">
        <v>15846</v>
      </c>
      <c r="H31" s="1790">
        <v>1896.9999999999998</v>
      </c>
      <c r="I31" s="1790">
        <v>17742.999999999996</v>
      </c>
      <c r="J31" s="1793" t="s">
        <v>1060</v>
      </c>
      <c r="K31" s="1792" t="s">
        <v>1059</v>
      </c>
      <c r="L31" s="1790">
        <v>17.000000000000004</v>
      </c>
      <c r="M31" s="1790">
        <v>302</v>
      </c>
      <c r="N31" s="1790">
        <v>6.0000000000000009</v>
      </c>
      <c r="O31" s="1790">
        <v>308.00000000000006</v>
      </c>
      <c r="P31" s="1790">
        <v>3.0000000000000004</v>
      </c>
      <c r="Q31" s="1790">
        <v>19</v>
      </c>
      <c r="R31" s="1790">
        <v>4</v>
      </c>
      <c r="S31" s="1790">
        <v>23.000000000000004</v>
      </c>
      <c r="T31" s="1793" t="s">
        <v>1060</v>
      </c>
      <c r="U31" s="1792" t="s">
        <v>1059</v>
      </c>
      <c r="V31" s="1790">
        <v>0</v>
      </c>
      <c r="W31" s="1790">
        <v>0</v>
      </c>
      <c r="X31" s="1790">
        <v>0</v>
      </c>
      <c r="Y31" s="1790">
        <v>0</v>
      </c>
      <c r="Z31" s="1790">
        <v>0</v>
      </c>
      <c r="AA31" s="1790">
        <v>0</v>
      </c>
      <c r="AB31" s="1790">
        <v>0</v>
      </c>
      <c r="AC31" s="1790">
        <v>0</v>
      </c>
      <c r="AD31" s="1790">
        <v>1300</v>
      </c>
      <c r="AE31" s="1790">
        <v>29574.000000000007</v>
      </c>
      <c r="AF31" s="1790">
        <v>3558.0000000000005</v>
      </c>
      <c r="AG31" s="1790">
        <v>33131.999999999993</v>
      </c>
      <c r="AH31" s="1793" t="s">
        <v>1060</v>
      </c>
    </row>
    <row r="32" spans="1:34" ht="18" customHeight="1">
      <c r="A32" s="1792" t="s">
        <v>1061</v>
      </c>
      <c r="B32" s="1790">
        <v>190.99999999999994</v>
      </c>
      <c r="C32" s="1790">
        <v>1336</v>
      </c>
      <c r="D32" s="1790">
        <v>455.00000000000017</v>
      </c>
      <c r="E32" s="1790">
        <v>1791</v>
      </c>
      <c r="F32" s="1790">
        <v>108</v>
      </c>
      <c r="G32" s="1790">
        <v>992</v>
      </c>
      <c r="H32" s="1790">
        <v>515</v>
      </c>
      <c r="I32" s="1790">
        <v>1507</v>
      </c>
      <c r="J32" s="1793" t="s">
        <v>1062</v>
      </c>
      <c r="K32" s="1792" t="s">
        <v>1061</v>
      </c>
      <c r="L32" s="1790">
        <v>33</v>
      </c>
      <c r="M32" s="1790">
        <v>151.99999999999997</v>
      </c>
      <c r="N32" s="1790">
        <v>77</v>
      </c>
      <c r="O32" s="1790">
        <v>228.99999999999997</v>
      </c>
      <c r="P32" s="1790">
        <v>0</v>
      </c>
      <c r="Q32" s="1790">
        <v>0</v>
      </c>
      <c r="R32" s="1790">
        <v>0</v>
      </c>
      <c r="S32" s="1790">
        <v>0</v>
      </c>
      <c r="T32" s="1793" t="s">
        <v>1062</v>
      </c>
      <c r="U32" s="1792" t="s">
        <v>1061</v>
      </c>
      <c r="V32" s="1790">
        <v>0</v>
      </c>
      <c r="W32" s="1790">
        <v>0</v>
      </c>
      <c r="X32" s="1790">
        <v>0</v>
      </c>
      <c r="Y32" s="1790">
        <v>0</v>
      </c>
      <c r="Z32" s="1790">
        <v>0</v>
      </c>
      <c r="AA32" s="1790">
        <v>0</v>
      </c>
      <c r="AB32" s="1790">
        <v>0</v>
      </c>
      <c r="AC32" s="1790">
        <v>0</v>
      </c>
      <c r="AD32" s="1790">
        <v>332</v>
      </c>
      <c r="AE32" s="1790">
        <v>2480.0000000000005</v>
      </c>
      <c r="AF32" s="1790">
        <v>1046.9999999999998</v>
      </c>
      <c r="AG32" s="1790">
        <v>3526.9999999999991</v>
      </c>
      <c r="AH32" s="1793" t="s">
        <v>1062</v>
      </c>
    </row>
    <row r="33" spans="1:34" ht="22.5" customHeight="1" thickBot="1">
      <c r="A33" s="1480" t="s">
        <v>1063</v>
      </c>
      <c r="B33" s="1787">
        <v>7</v>
      </c>
      <c r="C33" s="1787">
        <v>27</v>
      </c>
      <c r="D33" s="1787">
        <v>28</v>
      </c>
      <c r="E33" s="1787">
        <v>55</v>
      </c>
      <c r="F33" s="1787">
        <v>12</v>
      </c>
      <c r="G33" s="1787">
        <v>113</v>
      </c>
      <c r="H33" s="1787">
        <v>75</v>
      </c>
      <c r="I33" s="1787">
        <v>188</v>
      </c>
      <c r="J33" s="1794" t="s">
        <v>1064</v>
      </c>
      <c r="K33" s="1480" t="s">
        <v>1063</v>
      </c>
      <c r="L33" s="1787">
        <v>0</v>
      </c>
      <c r="M33" s="1787">
        <v>0</v>
      </c>
      <c r="N33" s="1787">
        <v>0</v>
      </c>
      <c r="O33" s="1787">
        <v>0</v>
      </c>
      <c r="P33" s="1787">
        <v>0</v>
      </c>
      <c r="Q33" s="1787">
        <v>0</v>
      </c>
      <c r="R33" s="1787">
        <v>0</v>
      </c>
      <c r="S33" s="1787">
        <v>0</v>
      </c>
      <c r="T33" s="1794" t="s">
        <v>1064</v>
      </c>
      <c r="U33" s="1480" t="s">
        <v>1063</v>
      </c>
      <c r="V33" s="1787">
        <v>0</v>
      </c>
      <c r="W33" s="1787">
        <v>0</v>
      </c>
      <c r="X33" s="1787">
        <v>0</v>
      </c>
      <c r="Y33" s="1787">
        <v>0</v>
      </c>
      <c r="Z33" s="1787">
        <v>0</v>
      </c>
      <c r="AA33" s="1787">
        <v>0</v>
      </c>
      <c r="AB33" s="1787">
        <v>0</v>
      </c>
      <c r="AC33" s="1787">
        <v>0</v>
      </c>
      <c r="AD33" s="1787">
        <v>19</v>
      </c>
      <c r="AE33" s="1787">
        <v>140</v>
      </c>
      <c r="AF33" s="1787">
        <v>103</v>
      </c>
      <c r="AG33" s="1787">
        <v>243</v>
      </c>
      <c r="AH33" s="1795" t="s">
        <v>1064</v>
      </c>
    </row>
    <row r="34" spans="1:34" ht="18" customHeight="1" thickBot="1">
      <c r="A34" s="1796" t="s">
        <v>42</v>
      </c>
      <c r="B34" s="1797">
        <v>5942.9999999999945</v>
      </c>
      <c r="C34" s="1797">
        <v>83957.000000000044</v>
      </c>
      <c r="D34" s="1797">
        <v>60904.999999999964</v>
      </c>
      <c r="E34" s="1797">
        <v>144861.99999999994</v>
      </c>
      <c r="F34" s="1797">
        <v>6207.9999999999955</v>
      </c>
      <c r="G34" s="1797">
        <v>80772.000000000029</v>
      </c>
      <c r="H34" s="1797">
        <v>52925.999999999985</v>
      </c>
      <c r="I34" s="1797">
        <v>133697.99999999991</v>
      </c>
      <c r="J34" s="1798" t="s">
        <v>125</v>
      </c>
      <c r="K34" s="1796" t="s">
        <v>42</v>
      </c>
      <c r="L34" s="1797">
        <v>592.00000000000011</v>
      </c>
      <c r="M34" s="1797">
        <v>8735.0000000000109</v>
      </c>
      <c r="N34" s="1797">
        <v>5888.0000000000073</v>
      </c>
      <c r="O34" s="1797">
        <v>14623.000000000004</v>
      </c>
      <c r="P34" s="1797">
        <v>540.99999999999943</v>
      </c>
      <c r="Q34" s="1797">
        <v>4130.9999999999982</v>
      </c>
      <c r="R34" s="1797">
        <v>2665.9999999999973</v>
      </c>
      <c r="S34" s="1797">
        <v>6797.0000000000073</v>
      </c>
      <c r="T34" s="1798" t="s">
        <v>125</v>
      </c>
      <c r="U34" s="1796" t="s">
        <v>42</v>
      </c>
      <c r="V34" s="1797">
        <v>813.99999999999989</v>
      </c>
      <c r="W34" s="1797">
        <v>576.99999999999989</v>
      </c>
      <c r="X34" s="1797">
        <v>349.00000000000011</v>
      </c>
      <c r="Y34" s="1797">
        <v>925.99999999999989</v>
      </c>
      <c r="Z34" s="1797">
        <v>743.00000000000011</v>
      </c>
      <c r="AA34" s="1797">
        <v>517.0000000000008</v>
      </c>
      <c r="AB34" s="1797">
        <v>301.00000000000074</v>
      </c>
      <c r="AC34" s="1797">
        <v>817.99999999999966</v>
      </c>
      <c r="AD34" s="1797">
        <v>14840.999999999996</v>
      </c>
      <c r="AE34" s="1797">
        <v>178689.00000000035</v>
      </c>
      <c r="AF34" s="1797">
        <v>123035.0000000001</v>
      </c>
      <c r="AG34" s="1799">
        <v>301723.99999999994</v>
      </c>
      <c r="AH34" s="1796" t="s">
        <v>125</v>
      </c>
    </row>
    <row r="35" spans="1:34" ht="16.5" thickTop="1">
      <c r="AG35" s="1800"/>
    </row>
    <row r="36" spans="1:34">
      <c r="B36" s="1081"/>
      <c r="AG36" s="62"/>
    </row>
    <row r="37" spans="1:34">
      <c r="AG37" s="1801"/>
    </row>
    <row r="40" spans="1:34">
      <c r="AG40" s="1801"/>
    </row>
  </sheetData>
  <mergeCells count="15">
    <mergeCell ref="Z4:AC4"/>
    <mergeCell ref="AD4:AG4"/>
    <mergeCell ref="AH4:AH6"/>
    <mergeCell ref="K4:K6"/>
    <mergeCell ref="L4:O4"/>
    <mergeCell ref="P4:S4"/>
    <mergeCell ref="T4:T6"/>
    <mergeCell ref="U4:U6"/>
    <mergeCell ref="V4:Y4"/>
    <mergeCell ref="A1:J1"/>
    <mergeCell ref="A2:J2"/>
    <mergeCell ref="A4:A6"/>
    <mergeCell ref="B4:E4"/>
    <mergeCell ref="F4:I4"/>
    <mergeCell ref="J4:J6"/>
  </mergeCells>
  <printOptions horizontalCentered="1"/>
  <pageMargins left="0.5" right="0.5" top="0.75" bottom="0.25" header="0.3" footer="0.3"/>
  <pageSetup paperSize="9" scale="80" orientation="landscape" verticalDpi="30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rightToLeft="1" view="pageBreakPreview" zoomScale="80" zoomScaleNormal="100" zoomScaleSheetLayoutView="80" workbookViewId="0">
      <selection activeCell="M19" sqref="M19"/>
    </sheetView>
  </sheetViews>
  <sheetFormatPr defaultRowHeight="15.75"/>
  <cols>
    <col min="1" max="1" width="15.5703125" style="62" customWidth="1"/>
    <col min="2" max="2" width="10.85546875" style="62" customWidth="1"/>
    <col min="3" max="3" width="8.42578125" style="62" customWidth="1"/>
    <col min="4" max="4" width="9.5703125" style="62" customWidth="1"/>
    <col min="5" max="5" width="12.28515625" style="62" customWidth="1"/>
    <col min="6" max="6" width="9.7109375" style="62" customWidth="1"/>
    <col min="7" max="7" width="8.42578125" style="62" customWidth="1"/>
    <col min="8" max="8" width="10.7109375" style="62" customWidth="1"/>
    <col min="9" max="9" width="9.7109375" style="62" customWidth="1"/>
    <col min="10" max="10" width="11.140625" style="62" customWidth="1"/>
    <col min="11" max="11" width="8.28515625" style="62" customWidth="1"/>
    <col min="12" max="12" width="12.42578125" style="62" customWidth="1"/>
    <col min="13" max="13" width="9.85546875" style="62" customWidth="1"/>
    <col min="14" max="14" width="30.5703125" style="62" customWidth="1"/>
    <col min="15" max="15" width="14.7109375" style="62" customWidth="1"/>
    <col min="16" max="16" width="10.5703125" style="62" customWidth="1"/>
    <col min="17" max="17" width="6.42578125" style="62" bestFit="1" customWidth="1"/>
    <col min="18" max="19" width="8.28515625" style="62" customWidth="1"/>
    <col min="20" max="20" width="10.28515625" style="62" customWidth="1"/>
    <col min="21" max="21" width="6.42578125" style="62" customWidth="1"/>
    <col min="22" max="22" width="8.140625" style="62" customWidth="1"/>
    <col min="23" max="23" width="7.42578125" style="62" customWidth="1"/>
    <col min="24" max="24" width="9.5703125" style="62" customWidth="1"/>
    <col min="25" max="25" width="7.42578125" style="62" customWidth="1"/>
    <col min="26" max="26" width="8.5703125" style="62" customWidth="1"/>
    <col min="27" max="27" width="7" style="62" customWidth="1"/>
    <col min="28" max="28" width="10" style="62" customWidth="1"/>
    <col min="29" max="29" width="8.5703125" style="62" customWidth="1"/>
    <col min="30" max="30" width="9.42578125" style="62" customWidth="1"/>
    <col min="31" max="31" width="9" style="62" bestFit="1" customWidth="1"/>
    <col min="32" max="32" width="22.5703125" style="62" customWidth="1"/>
    <col min="33" max="16384" width="9.140625" style="62"/>
  </cols>
  <sheetData>
    <row r="1" spans="1:34" s="13" customFormat="1" ht="27.75" customHeight="1">
      <c r="A1" s="1802" t="s">
        <v>1065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3"/>
      <c r="R1" s="1803"/>
      <c r="S1" s="1803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4" s="13" customFormat="1" ht="46.5" customHeight="1">
      <c r="A2" s="1804" t="s">
        <v>1066</v>
      </c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3"/>
      <c r="P2" s="1803"/>
      <c r="Q2" s="1803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34" s="12" customFormat="1" ht="16.5" thickBot="1">
      <c r="A3" s="1047" t="s">
        <v>1067</v>
      </c>
      <c r="B3" s="1774"/>
      <c r="C3" s="1774"/>
      <c r="D3" s="1774"/>
      <c r="E3" s="1774"/>
      <c r="F3" s="1774"/>
      <c r="G3" s="1774"/>
      <c r="H3" s="1774"/>
      <c r="I3" s="1774"/>
      <c r="M3" s="1774"/>
      <c r="N3" s="587" t="s">
        <v>1068</v>
      </c>
      <c r="O3" s="844" t="s">
        <v>1069</v>
      </c>
      <c r="P3" s="844"/>
      <c r="Q3" s="1805"/>
      <c r="R3" s="1805"/>
      <c r="S3" s="1805"/>
      <c r="U3" s="1047"/>
      <c r="V3" s="1774"/>
      <c r="W3" s="1774"/>
      <c r="X3" s="1774"/>
      <c r="Y3" s="1774"/>
      <c r="Z3" s="1774"/>
      <c r="AA3" s="1774"/>
      <c r="AB3" s="1774"/>
      <c r="AC3" s="1774"/>
      <c r="AD3" s="1047"/>
      <c r="AE3" s="1774"/>
      <c r="AF3" s="587" t="s">
        <v>1070</v>
      </c>
      <c r="AG3" s="1047"/>
      <c r="AH3" s="587"/>
    </row>
    <row r="4" spans="1:34" ht="16.5" thickTop="1">
      <c r="A4" s="1806" t="s">
        <v>555</v>
      </c>
      <c r="B4" s="305" t="s">
        <v>1071</v>
      </c>
      <c r="C4" s="305"/>
      <c r="D4" s="305"/>
      <c r="E4" s="305"/>
      <c r="F4" s="305" t="s">
        <v>1072</v>
      </c>
      <c r="G4" s="305"/>
      <c r="H4" s="305"/>
      <c r="I4" s="305"/>
      <c r="J4" s="305" t="s">
        <v>1073</v>
      </c>
      <c r="K4" s="305"/>
      <c r="L4" s="305"/>
      <c r="M4" s="305"/>
      <c r="N4" s="1807" t="s">
        <v>160</v>
      </c>
      <c r="O4" s="1806" t="s">
        <v>555</v>
      </c>
      <c r="P4" s="305" t="s">
        <v>1074</v>
      </c>
      <c r="Q4" s="305"/>
      <c r="R4" s="305"/>
      <c r="S4" s="305"/>
      <c r="T4" s="305" t="s">
        <v>1075</v>
      </c>
      <c r="U4" s="305"/>
      <c r="V4" s="305"/>
      <c r="W4" s="305"/>
      <c r="X4" s="305" t="s">
        <v>1076</v>
      </c>
      <c r="Y4" s="305"/>
      <c r="Z4" s="305"/>
      <c r="AA4" s="305"/>
      <c r="AB4" s="305" t="s">
        <v>1005</v>
      </c>
      <c r="AC4" s="305"/>
      <c r="AD4" s="305"/>
      <c r="AE4" s="305"/>
      <c r="AF4" s="1807" t="s">
        <v>160</v>
      </c>
    </row>
    <row r="5" spans="1:34">
      <c r="A5" s="1808"/>
      <c r="B5" s="241" t="s">
        <v>1077</v>
      </c>
      <c r="C5" s="241" t="s">
        <v>40</v>
      </c>
      <c r="D5" s="241" t="s">
        <v>261</v>
      </c>
      <c r="E5" s="241" t="s">
        <v>85</v>
      </c>
      <c r="F5" s="241" t="s">
        <v>1077</v>
      </c>
      <c r="G5" s="241" t="s">
        <v>40</v>
      </c>
      <c r="H5" s="241" t="s">
        <v>261</v>
      </c>
      <c r="I5" s="241" t="s">
        <v>85</v>
      </c>
      <c r="J5" s="241" t="s">
        <v>1077</v>
      </c>
      <c r="K5" s="241" t="s">
        <v>40</v>
      </c>
      <c r="L5" s="241" t="s">
        <v>261</v>
      </c>
      <c r="M5" s="241" t="s">
        <v>85</v>
      </c>
      <c r="N5" s="1809"/>
      <c r="O5" s="1808"/>
      <c r="P5" s="241" t="s">
        <v>1077</v>
      </c>
      <c r="Q5" s="241" t="s">
        <v>40</v>
      </c>
      <c r="R5" s="241" t="s">
        <v>261</v>
      </c>
      <c r="S5" s="241" t="s">
        <v>85</v>
      </c>
      <c r="T5" s="241" t="s">
        <v>1077</v>
      </c>
      <c r="U5" s="241" t="s">
        <v>40</v>
      </c>
      <c r="V5" s="241" t="s">
        <v>261</v>
      </c>
      <c r="W5" s="241" t="s">
        <v>85</v>
      </c>
      <c r="X5" s="241" t="s">
        <v>1077</v>
      </c>
      <c r="Y5" s="241" t="s">
        <v>40</v>
      </c>
      <c r="Z5" s="241" t="s">
        <v>261</v>
      </c>
      <c r="AA5" s="241" t="s">
        <v>85</v>
      </c>
      <c r="AB5" s="241" t="s">
        <v>1077</v>
      </c>
      <c r="AC5" s="241" t="s">
        <v>40</v>
      </c>
      <c r="AD5" s="241" t="s">
        <v>261</v>
      </c>
      <c r="AE5" s="241" t="s">
        <v>85</v>
      </c>
      <c r="AF5" s="1809"/>
    </row>
    <row r="6" spans="1:34" s="1813" customFormat="1" ht="45.75" thickBot="1">
      <c r="A6" s="1810"/>
      <c r="B6" s="1782" t="s">
        <v>1009</v>
      </c>
      <c r="C6" s="1782" t="s">
        <v>277</v>
      </c>
      <c r="D6" s="1811" t="s">
        <v>214</v>
      </c>
      <c r="E6" s="1811" t="s">
        <v>125</v>
      </c>
      <c r="F6" s="1782" t="s">
        <v>1009</v>
      </c>
      <c r="G6" s="1782" t="s">
        <v>277</v>
      </c>
      <c r="H6" s="1811" t="s">
        <v>214</v>
      </c>
      <c r="I6" s="1811" t="s">
        <v>125</v>
      </c>
      <c r="J6" s="1782" t="s">
        <v>1009</v>
      </c>
      <c r="K6" s="1782" t="s">
        <v>277</v>
      </c>
      <c r="L6" s="1811" t="s">
        <v>214</v>
      </c>
      <c r="M6" s="1811" t="s">
        <v>125</v>
      </c>
      <c r="N6" s="1812"/>
      <c r="O6" s="1810"/>
      <c r="P6" s="1782" t="s">
        <v>1009</v>
      </c>
      <c r="Q6" s="1782" t="s">
        <v>277</v>
      </c>
      <c r="R6" s="1811" t="s">
        <v>214</v>
      </c>
      <c r="S6" s="1811" t="s">
        <v>125</v>
      </c>
      <c r="T6" s="1782" t="s">
        <v>1009</v>
      </c>
      <c r="U6" s="1782" t="s">
        <v>277</v>
      </c>
      <c r="V6" s="1811" t="s">
        <v>214</v>
      </c>
      <c r="W6" s="1811" t="s">
        <v>125</v>
      </c>
      <c r="X6" s="1782" t="s">
        <v>1009</v>
      </c>
      <c r="Y6" s="1782" t="s">
        <v>277</v>
      </c>
      <c r="Z6" s="1811" t="s">
        <v>214</v>
      </c>
      <c r="AA6" s="1811" t="s">
        <v>125</v>
      </c>
      <c r="AB6" s="1782" t="s">
        <v>1009</v>
      </c>
      <c r="AC6" s="1782" t="s">
        <v>277</v>
      </c>
      <c r="AD6" s="1811" t="s">
        <v>214</v>
      </c>
      <c r="AE6" s="1811" t="s">
        <v>125</v>
      </c>
      <c r="AF6" s="1812"/>
    </row>
    <row r="7" spans="1:34" s="253" customFormat="1" ht="21" customHeight="1">
      <c r="A7" s="1814" t="s">
        <v>814</v>
      </c>
      <c r="B7" s="1815">
        <v>100.00000000000001</v>
      </c>
      <c r="C7" s="1815">
        <v>1408</v>
      </c>
      <c r="D7" s="1815">
        <v>856</v>
      </c>
      <c r="E7" s="1815">
        <v>2264</v>
      </c>
      <c r="F7" s="1815">
        <v>48</v>
      </c>
      <c r="G7" s="1815">
        <v>865.99999999999989</v>
      </c>
      <c r="H7" s="1815">
        <v>328</v>
      </c>
      <c r="I7" s="1815">
        <v>1194</v>
      </c>
      <c r="J7" s="1815">
        <v>5.0000000000000009</v>
      </c>
      <c r="K7" s="1815">
        <v>92.000000000000028</v>
      </c>
      <c r="L7" s="1815">
        <v>45</v>
      </c>
      <c r="M7" s="1815">
        <v>137</v>
      </c>
      <c r="N7" s="1816" t="s">
        <v>1078</v>
      </c>
      <c r="O7" s="1814" t="s">
        <v>814</v>
      </c>
      <c r="P7" s="1815">
        <v>82.000000000000014</v>
      </c>
      <c r="Q7" s="1815">
        <v>59.999999999999986</v>
      </c>
      <c r="R7" s="1815">
        <v>42</v>
      </c>
      <c r="S7" s="1815">
        <v>102</v>
      </c>
      <c r="T7" s="1815">
        <v>0</v>
      </c>
      <c r="U7" s="1815">
        <v>0</v>
      </c>
      <c r="V7" s="1815">
        <v>0</v>
      </c>
      <c r="W7" s="1815">
        <v>0</v>
      </c>
      <c r="X7" s="1815">
        <v>0</v>
      </c>
      <c r="Y7" s="1815">
        <v>0</v>
      </c>
      <c r="Z7" s="1815">
        <v>0</v>
      </c>
      <c r="AA7" s="1815">
        <v>0</v>
      </c>
      <c r="AB7" s="1815">
        <v>235.00000000000003</v>
      </c>
      <c r="AC7" s="1815">
        <v>2426</v>
      </c>
      <c r="AD7" s="1815">
        <v>1271</v>
      </c>
      <c r="AE7" s="1815">
        <v>3696.9999999999995</v>
      </c>
      <c r="AF7" s="1816" t="s">
        <v>1078</v>
      </c>
    </row>
    <row r="8" spans="1:34" s="253" customFormat="1" ht="21" customHeight="1">
      <c r="A8" s="1817" t="s">
        <v>59</v>
      </c>
      <c r="B8" s="1818">
        <v>1116.9999999999998</v>
      </c>
      <c r="C8" s="1818">
        <v>15616.999999999985</v>
      </c>
      <c r="D8" s="1818">
        <v>6946.0000000000018</v>
      </c>
      <c r="E8" s="1818">
        <v>22562.999999999989</v>
      </c>
      <c r="F8" s="1818">
        <v>1460.0000000000009</v>
      </c>
      <c r="G8" s="1818">
        <v>10998.999999999996</v>
      </c>
      <c r="H8" s="1818">
        <v>9977</v>
      </c>
      <c r="I8" s="1818">
        <v>20976</v>
      </c>
      <c r="J8" s="1818">
        <v>41.999999999999979</v>
      </c>
      <c r="K8" s="1818">
        <v>1092.0000000000007</v>
      </c>
      <c r="L8" s="1818">
        <v>842.99999999999989</v>
      </c>
      <c r="M8" s="1818">
        <v>1935.0000000000007</v>
      </c>
      <c r="N8" s="1816" t="s">
        <v>177</v>
      </c>
      <c r="O8" s="1817" t="s">
        <v>59</v>
      </c>
      <c r="P8" s="1818">
        <v>53.000000000000021</v>
      </c>
      <c r="Q8" s="1818">
        <v>1092.9999999999998</v>
      </c>
      <c r="R8" s="1818">
        <v>624.99999999999989</v>
      </c>
      <c r="S8" s="1818">
        <v>1718.0000000000009</v>
      </c>
      <c r="T8" s="1818">
        <v>0</v>
      </c>
      <c r="U8" s="1818">
        <v>0</v>
      </c>
      <c r="V8" s="1818">
        <v>0</v>
      </c>
      <c r="W8" s="1818">
        <v>0</v>
      </c>
      <c r="X8" s="1818">
        <v>309</v>
      </c>
      <c r="Y8" s="1818">
        <v>142</v>
      </c>
      <c r="Z8" s="1818">
        <v>168.00000000000011</v>
      </c>
      <c r="AA8" s="1818">
        <v>310.00000000000006</v>
      </c>
      <c r="AB8" s="1818">
        <v>2981.0000000000005</v>
      </c>
      <c r="AC8" s="1818">
        <v>28943</v>
      </c>
      <c r="AD8" s="1818">
        <v>18559.000000000004</v>
      </c>
      <c r="AE8" s="1818">
        <v>47502</v>
      </c>
      <c r="AF8" s="1816" t="s">
        <v>177</v>
      </c>
    </row>
    <row r="9" spans="1:34" s="253" customFormat="1" ht="21" customHeight="1">
      <c r="A9" s="1817" t="s">
        <v>817</v>
      </c>
      <c r="B9" s="1818">
        <v>1531.0000000000005</v>
      </c>
      <c r="C9" s="1818">
        <v>23942.000000000015</v>
      </c>
      <c r="D9" s="1818">
        <v>15815</v>
      </c>
      <c r="E9" s="1818">
        <v>39757</v>
      </c>
      <c r="F9" s="1818">
        <v>1440.0000000000002</v>
      </c>
      <c r="G9" s="1818">
        <v>22331.000000000007</v>
      </c>
      <c r="H9" s="1818">
        <v>13036.000000000002</v>
      </c>
      <c r="I9" s="1818">
        <v>35367</v>
      </c>
      <c r="J9" s="1818">
        <v>199.99999999999997</v>
      </c>
      <c r="K9" s="1818">
        <v>1794.9999999999998</v>
      </c>
      <c r="L9" s="1818">
        <v>1448.0000000000007</v>
      </c>
      <c r="M9" s="1818">
        <v>3243.0000000000005</v>
      </c>
      <c r="N9" s="1819" t="s">
        <v>1079</v>
      </c>
      <c r="O9" s="1817" t="s">
        <v>817</v>
      </c>
      <c r="P9" s="1818">
        <v>61.999999999999993</v>
      </c>
      <c r="Q9" s="1818">
        <v>455.99999999999989</v>
      </c>
      <c r="R9" s="1818">
        <v>283</v>
      </c>
      <c r="S9" s="1818">
        <v>739.00000000000034</v>
      </c>
      <c r="T9" s="1818">
        <v>513</v>
      </c>
      <c r="U9" s="1818">
        <v>307</v>
      </c>
      <c r="V9" s="1818">
        <v>205.99999999999997</v>
      </c>
      <c r="W9" s="1818">
        <v>513</v>
      </c>
      <c r="X9" s="1818">
        <v>424.99999999999994</v>
      </c>
      <c r="Y9" s="1818">
        <v>332.00000000000006</v>
      </c>
      <c r="Z9" s="1818">
        <v>92.999999999999957</v>
      </c>
      <c r="AA9" s="1818">
        <v>424.99999999999994</v>
      </c>
      <c r="AB9" s="1818">
        <v>4171.0000000000009</v>
      </c>
      <c r="AC9" s="1818">
        <v>49163.000000000015</v>
      </c>
      <c r="AD9" s="1818">
        <v>30881.000000000015</v>
      </c>
      <c r="AE9" s="1818">
        <v>80044.000000000029</v>
      </c>
      <c r="AF9" s="1819" t="s">
        <v>1079</v>
      </c>
    </row>
    <row r="10" spans="1:34" s="253" customFormat="1" ht="21" customHeight="1">
      <c r="A10" s="1817" t="s">
        <v>819</v>
      </c>
      <c r="B10" s="1818">
        <v>52</v>
      </c>
      <c r="C10" s="1818">
        <v>546.99999999999989</v>
      </c>
      <c r="D10" s="1818">
        <v>756.00000000000011</v>
      </c>
      <c r="E10" s="1818">
        <v>1303.0000000000002</v>
      </c>
      <c r="F10" s="1818">
        <v>108.00000000000001</v>
      </c>
      <c r="G10" s="1818">
        <v>1211.0000000000002</v>
      </c>
      <c r="H10" s="1818">
        <v>1054</v>
      </c>
      <c r="I10" s="1818">
        <v>2264.9999999999995</v>
      </c>
      <c r="J10" s="1818">
        <v>0</v>
      </c>
      <c r="K10" s="1818">
        <v>0</v>
      </c>
      <c r="L10" s="1818">
        <v>0</v>
      </c>
      <c r="M10" s="1818">
        <v>0</v>
      </c>
      <c r="N10" s="1816" t="s">
        <v>1080</v>
      </c>
      <c r="O10" s="1817" t="s">
        <v>819</v>
      </c>
      <c r="P10" s="1818">
        <v>3.0000000000000009</v>
      </c>
      <c r="Q10" s="1818">
        <v>0</v>
      </c>
      <c r="R10" s="1818">
        <v>184.99999999999997</v>
      </c>
      <c r="S10" s="1818">
        <v>184.99999999999997</v>
      </c>
      <c r="T10" s="1818">
        <v>0</v>
      </c>
      <c r="U10" s="1818">
        <v>0</v>
      </c>
      <c r="V10" s="1818">
        <v>0</v>
      </c>
      <c r="W10" s="1818">
        <v>0</v>
      </c>
      <c r="X10" s="1818">
        <v>0</v>
      </c>
      <c r="Y10" s="1818">
        <v>0</v>
      </c>
      <c r="Z10" s="1818">
        <v>0</v>
      </c>
      <c r="AA10" s="1818">
        <v>0</v>
      </c>
      <c r="AB10" s="1818">
        <v>163.00000000000006</v>
      </c>
      <c r="AC10" s="1818">
        <v>1758.0000000000002</v>
      </c>
      <c r="AD10" s="1818">
        <v>1994.9999999999998</v>
      </c>
      <c r="AE10" s="1818">
        <v>3753</v>
      </c>
      <c r="AF10" s="1816" t="s">
        <v>1080</v>
      </c>
    </row>
    <row r="11" spans="1:34" s="253" customFormat="1" ht="35.25" customHeight="1">
      <c r="A11" s="1817" t="s">
        <v>821</v>
      </c>
      <c r="B11" s="1818">
        <v>477.00000000000017</v>
      </c>
      <c r="C11" s="1818">
        <v>9680.0000000000055</v>
      </c>
      <c r="D11" s="1818">
        <v>5514.9999999999991</v>
      </c>
      <c r="E11" s="1818">
        <v>15194.999999999996</v>
      </c>
      <c r="F11" s="1818">
        <v>430.00000000000017</v>
      </c>
      <c r="G11" s="1818">
        <v>6670.9999999999973</v>
      </c>
      <c r="H11" s="1818">
        <v>3394</v>
      </c>
      <c r="I11" s="1818">
        <v>10065</v>
      </c>
      <c r="J11" s="1818">
        <v>37</v>
      </c>
      <c r="K11" s="1818">
        <v>1223.9999999999998</v>
      </c>
      <c r="L11" s="1818">
        <v>921.00000000000023</v>
      </c>
      <c r="M11" s="1818">
        <v>2144.9999999999995</v>
      </c>
      <c r="N11" s="1819" t="s">
        <v>822</v>
      </c>
      <c r="O11" s="1817" t="s">
        <v>821</v>
      </c>
      <c r="P11" s="1818">
        <v>0</v>
      </c>
      <c r="Q11" s="1818">
        <v>0</v>
      </c>
      <c r="R11" s="1818">
        <v>0</v>
      </c>
      <c r="S11" s="1818">
        <v>0</v>
      </c>
      <c r="T11" s="1818">
        <v>0</v>
      </c>
      <c r="U11" s="1818">
        <v>0</v>
      </c>
      <c r="V11" s="1818">
        <v>0</v>
      </c>
      <c r="W11" s="1818">
        <v>0</v>
      </c>
      <c r="X11" s="1818">
        <v>0</v>
      </c>
      <c r="Y11" s="1818">
        <v>0</v>
      </c>
      <c r="Z11" s="1818">
        <v>0</v>
      </c>
      <c r="AA11" s="1818">
        <v>0</v>
      </c>
      <c r="AB11" s="1818">
        <v>944.00000000000023</v>
      </c>
      <c r="AC11" s="1818">
        <v>17575</v>
      </c>
      <c r="AD11" s="1818">
        <v>9830</v>
      </c>
      <c r="AE11" s="1818">
        <v>27405.000000000007</v>
      </c>
      <c r="AF11" s="1819" t="s">
        <v>822</v>
      </c>
    </row>
    <row r="12" spans="1:34" s="253" customFormat="1" ht="23.25" customHeight="1">
      <c r="A12" s="1817" t="s">
        <v>1081</v>
      </c>
      <c r="B12" s="1818">
        <v>17</v>
      </c>
      <c r="C12" s="1818">
        <v>362</v>
      </c>
      <c r="D12" s="1818">
        <v>98.000000000000028</v>
      </c>
      <c r="E12" s="1818">
        <v>460.00000000000017</v>
      </c>
      <c r="F12" s="1818">
        <v>70</v>
      </c>
      <c r="G12" s="1818">
        <v>4626.9999999999991</v>
      </c>
      <c r="H12" s="1818">
        <v>147</v>
      </c>
      <c r="I12" s="1818">
        <v>4774.0000000000009</v>
      </c>
      <c r="J12" s="1818">
        <v>3</v>
      </c>
      <c r="K12" s="1818">
        <v>77</v>
      </c>
      <c r="L12" s="1818">
        <v>0</v>
      </c>
      <c r="M12" s="1818">
        <v>77</v>
      </c>
      <c r="N12" s="1816" t="s">
        <v>1082</v>
      </c>
      <c r="O12" s="1817" t="s">
        <v>1081</v>
      </c>
      <c r="P12" s="1818">
        <v>38.999999999999986</v>
      </c>
      <c r="Q12" s="1818">
        <v>47.000000000000007</v>
      </c>
      <c r="R12" s="1818">
        <v>20</v>
      </c>
      <c r="S12" s="1818">
        <v>66.999999999999986</v>
      </c>
      <c r="T12" s="1818">
        <v>0</v>
      </c>
      <c r="U12" s="1818">
        <v>0</v>
      </c>
      <c r="V12" s="1818">
        <v>0</v>
      </c>
      <c r="W12" s="1818">
        <v>0</v>
      </c>
      <c r="X12" s="1818">
        <v>0</v>
      </c>
      <c r="Y12" s="1818">
        <v>0</v>
      </c>
      <c r="Z12" s="1818">
        <v>0</v>
      </c>
      <c r="AA12" s="1818">
        <v>0</v>
      </c>
      <c r="AB12" s="1818">
        <v>129.00000000000003</v>
      </c>
      <c r="AC12" s="1818">
        <v>5113</v>
      </c>
      <c r="AD12" s="1818">
        <v>265</v>
      </c>
      <c r="AE12" s="1818">
        <v>5378.0000000000018</v>
      </c>
      <c r="AF12" s="1816" t="s">
        <v>1082</v>
      </c>
    </row>
    <row r="13" spans="1:34" s="253" customFormat="1" ht="21" customHeight="1">
      <c r="A13" s="1817" t="s">
        <v>823</v>
      </c>
      <c r="B13" s="1818">
        <v>756.99999999999989</v>
      </c>
      <c r="C13" s="1818">
        <v>11312.000000000005</v>
      </c>
      <c r="D13" s="1818">
        <v>7908.0000000000018</v>
      </c>
      <c r="E13" s="1818">
        <v>19219.999999999993</v>
      </c>
      <c r="F13" s="1818">
        <v>599</v>
      </c>
      <c r="G13" s="1818">
        <v>12048.000000000002</v>
      </c>
      <c r="H13" s="1818">
        <v>6796.9999999999973</v>
      </c>
      <c r="I13" s="1818">
        <v>18844.999999999996</v>
      </c>
      <c r="J13" s="1818">
        <v>40.999999999999979</v>
      </c>
      <c r="K13" s="1818">
        <v>368.00000000000011</v>
      </c>
      <c r="L13" s="1818">
        <v>259.00000000000017</v>
      </c>
      <c r="M13" s="1818">
        <v>626.99999999999977</v>
      </c>
      <c r="N13" s="1819" t="s">
        <v>1083</v>
      </c>
      <c r="O13" s="1817" t="s">
        <v>823</v>
      </c>
      <c r="P13" s="1818">
        <v>99</v>
      </c>
      <c r="Q13" s="1818">
        <v>302.99999999999994</v>
      </c>
      <c r="R13" s="1818">
        <v>294.00000000000011</v>
      </c>
      <c r="S13" s="1818">
        <v>597.00000000000023</v>
      </c>
      <c r="T13" s="1818">
        <v>110</v>
      </c>
      <c r="U13" s="1818">
        <v>98.000000000000014</v>
      </c>
      <c r="V13" s="1818">
        <v>11.999999999999998</v>
      </c>
      <c r="W13" s="1818">
        <v>110</v>
      </c>
      <c r="X13" s="1818">
        <v>1.0000000000000004</v>
      </c>
      <c r="Y13" s="1818">
        <v>7.0000000000000036</v>
      </c>
      <c r="Z13" s="1818">
        <v>0</v>
      </c>
      <c r="AA13" s="1818">
        <v>7.0000000000000036</v>
      </c>
      <c r="AB13" s="1818">
        <v>1606.9999999999995</v>
      </c>
      <c r="AC13" s="1818">
        <v>24136.000000000007</v>
      </c>
      <c r="AD13" s="1818">
        <v>15270.000000000007</v>
      </c>
      <c r="AE13" s="1818">
        <v>39405.999999999985</v>
      </c>
      <c r="AF13" s="1819" t="s">
        <v>1083</v>
      </c>
    </row>
    <row r="14" spans="1:34" s="253" customFormat="1" ht="21" customHeight="1">
      <c r="A14" s="1817" t="s">
        <v>1084</v>
      </c>
      <c r="B14" s="1818">
        <v>6</v>
      </c>
      <c r="C14" s="1818">
        <v>39</v>
      </c>
      <c r="D14" s="1818">
        <v>79</v>
      </c>
      <c r="E14" s="1818">
        <v>118</v>
      </c>
      <c r="F14" s="1818">
        <v>26.999999999999996</v>
      </c>
      <c r="G14" s="1818">
        <v>155</v>
      </c>
      <c r="H14" s="1818">
        <v>126.00000000000003</v>
      </c>
      <c r="I14" s="1818">
        <v>281</v>
      </c>
      <c r="J14" s="1818">
        <v>2.0000000000000004</v>
      </c>
      <c r="K14" s="1818">
        <v>120</v>
      </c>
      <c r="L14" s="1818">
        <v>100</v>
      </c>
      <c r="M14" s="1818">
        <v>220</v>
      </c>
      <c r="N14" s="1816" t="s">
        <v>1085</v>
      </c>
      <c r="O14" s="1817" t="s">
        <v>1084</v>
      </c>
      <c r="P14" s="1818">
        <v>0</v>
      </c>
      <c r="Q14" s="1818">
        <v>0</v>
      </c>
      <c r="R14" s="1818">
        <v>0</v>
      </c>
      <c r="S14" s="1818">
        <v>0</v>
      </c>
      <c r="T14" s="1818">
        <v>0</v>
      </c>
      <c r="U14" s="1818">
        <v>0</v>
      </c>
      <c r="V14" s="1818">
        <v>0</v>
      </c>
      <c r="W14" s="1818">
        <v>0</v>
      </c>
      <c r="X14" s="1818">
        <v>0</v>
      </c>
      <c r="Y14" s="1818">
        <v>0</v>
      </c>
      <c r="Z14" s="1818">
        <v>0</v>
      </c>
      <c r="AA14" s="1818">
        <v>0</v>
      </c>
      <c r="AB14" s="1818">
        <v>35</v>
      </c>
      <c r="AC14" s="1818">
        <v>314</v>
      </c>
      <c r="AD14" s="1818">
        <v>305</v>
      </c>
      <c r="AE14" s="1818">
        <v>619</v>
      </c>
      <c r="AF14" s="1816" t="s">
        <v>1085</v>
      </c>
    </row>
    <row r="15" spans="1:34" s="253" customFormat="1" ht="21" customHeight="1">
      <c r="A15" s="1817" t="s">
        <v>825</v>
      </c>
      <c r="B15" s="1818">
        <v>118</v>
      </c>
      <c r="C15" s="1818">
        <v>1553.0000000000005</v>
      </c>
      <c r="D15" s="1818">
        <v>2725.0000000000005</v>
      </c>
      <c r="E15" s="1818">
        <v>4278</v>
      </c>
      <c r="F15" s="1818">
        <v>72.000000000000014</v>
      </c>
      <c r="G15" s="1818">
        <v>2136.9999999999991</v>
      </c>
      <c r="H15" s="1818">
        <v>2566.0000000000005</v>
      </c>
      <c r="I15" s="1818">
        <v>4703</v>
      </c>
      <c r="J15" s="1818">
        <v>26.999999999999989</v>
      </c>
      <c r="K15" s="1818">
        <v>744</v>
      </c>
      <c r="L15" s="1818">
        <v>583</v>
      </c>
      <c r="M15" s="1818">
        <v>1327</v>
      </c>
      <c r="N15" s="1819" t="s">
        <v>1086</v>
      </c>
      <c r="O15" s="1817" t="s">
        <v>825</v>
      </c>
      <c r="P15" s="1818">
        <v>2.9999999999999996</v>
      </c>
      <c r="Q15" s="1818">
        <v>269.99999999999994</v>
      </c>
      <c r="R15" s="1818">
        <v>159</v>
      </c>
      <c r="S15" s="1818">
        <v>429</v>
      </c>
      <c r="T15" s="1818">
        <v>0</v>
      </c>
      <c r="U15" s="1818">
        <v>0</v>
      </c>
      <c r="V15" s="1818">
        <v>0</v>
      </c>
      <c r="W15" s="1818">
        <v>0</v>
      </c>
      <c r="X15" s="1818">
        <v>0</v>
      </c>
      <c r="Y15" s="1818">
        <v>0</v>
      </c>
      <c r="Z15" s="1818">
        <v>0</v>
      </c>
      <c r="AA15" s="1818">
        <v>0</v>
      </c>
      <c r="AB15" s="1818">
        <v>220</v>
      </c>
      <c r="AC15" s="1818">
        <v>4704.0000000000009</v>
      </c>
      <c r="AD15" s="1818">
        <v>6033</v>
      </c>
      <c r="AE15" s="1818">
        <v>10737</v>
      </c>
      <c r="AF15" s="1819" t="s">
        <v>1086</v>
      </c>
    </row>
    <row r="16" spans="1:34" s="253" customFormat="1" ht="21" customHeight="1">
      <c r="A16" s="1817" t="s">
        <v>1087</v>
      </c>
      <c r="B16" s="1818">
        <v>354</v>
      </c>
      <c r="C16" s="1818">
        <v>3804.9999999999991</v>
      </c>
      <c r="D16" s="1818">
        <v>5171</v>
      </c>
      <c r="E16" s="1818">
        <v>8976.0000000000036</v>
      </c>
      <c r="F16" s="1818">
        <v>208.99999999999997</v>
      </c>
      <c r="G16" s="1818">
        <v>2164.0000000000005</v>
      </c>
      <c r="H16" s="1818">
        <v>2323</v>
      </c>
      <c r="I16" s="1818">
        <v>4487</v>
      </c>
      <c r="J16" s="1818">
        <v>57.000000000000021</v>
      </c>
      <c r="K16" s="1818">
        <v>632.99999999999966</v>
      </c>
      <c r="L16" s="1818">
        <v>273</v>
      </c>
      <c r="M16" s="1818">
        <v>906</v>
      </c>
      <c r="N16" s="1820" t="s">
        <v>1088</v>
      </c>
      <c r="O16" s="1817" t="s">
        <v>1087</v>
      </c>
      <c r="P16" s="1818">
        <v>52.999999999999993</v>
      </c>
      <c r="Q16" s="1818">
        <v>1444.9999999999995</v>
      </c>
      <c r="R16" s="1818">
        <v>383.99999999999977</v>
      </c>
      <c r="S16" s="1818">
        <v>1829</v>
      </c>
      <c r="T16" s="1818">
        <v>9.9999999999999982</v>
      </c>
      <c r="U16" s="1818">
        <v>46.999999999999986</v>
      </c>
      <c r="V16" s="1818">
        <v>75.000000000000028</v>
      </c>
      <c r="W16" s="1818">
        <v>122</v>
      </c>
      <c r="X16" s="1818">
        <v>8</v>
      </c>
      <c r="Y16" s="1818">
        <v>36.000000000000014</v>
      </c>
      <c r="Z16" s="1818">
        <v>39.999999999999993</v>
      </c>
      <c r="AA16" s="1818">
        <v>76</v>
      </c>
      <c r="AB16" s="1818">
        <v>691.00000000000023</v>
      </c>
      <c r="AC16" s="1818">
        <v>8130</v>
      </c>
      <c r="AD16" s="1818">
        <v>8265.9999999999982</v>
      </c>
      <c r="AE16" s="1818">
        <v>16396.000000000004</v>
      </c>
      <c r="AF16" s="1821" t="s">
        <v>1088</v>
      </c>
    </row>
    <row r="17" spans="1:32" s="253" customFormat="1" ht="21" customHeight="1">
      <c r="A17" s="1817" t="s">
        <v>827</v>
      </c>
      <c r="B17" s="1818">
        <v>936</v>
      </c>
      <c r="C17" s="1818">
        <v>10214.000000000004</v>
      </c>
      <c r="D17" s="1818">
        <v>9715.0000000000055</v>
      </c>
      <c r="E17" s="1818">
        <v>19928.999999999985</v>
      </c>
      <c r="F17" s="1818">
        <v>978.99999999999966</v>
      </c>
      <c r="G17" s="1818">
        <v>7461.0000000000045</v>
      </c>
      <c r="H17" s="1818">
        <v>4845</v>
      </c>
      <c r="I17" s="1818">
        <v>12306</v>
      </c>
      <c r="J17" s="1818">
        <v>59.999999999999972</v>
      </c>
      <c r="K17" s="1818">
        <v>421.99999999999994</v>
      </c>
      <c r="L17" s="1818">
        <v>364.99999999999994</v>
      </c>
      <c r="M17" s="1818">
        <v>787.00000000000011</v>
      </c>
      <c r="N17" s="1822" t="s">
        <v>828</v>
      </c>
      <c r="O17" s="1817" t="s">
        <v>827</v>
      </c>
      <c r="P17" s="1818">
        <v>3.0000000000000022</v>
      </c>
      <c r="Q17" s="1818">
        <v>305.00000000000028</v>
      </c>
      <c r="R17" s="1818">
        <v>504.00000000000063</v>
      </c>
      <c r="S17" s="1818">
        <v>809</v>
      </c>
      <c r="T17" s="1818">
        <v>0</v>
      </c>
      <c r="U17" s="1818">
        <v>0</v>
      </c>
      <c r="V17" s="1818">
        <v>0</v>
      </c>
      <c r="W17" s="1818">
        <v>0</v>
      </c>
      <c r="X17" s="1818">
        <v>0</v>
      </c>
      <c r="Y17" s="1818">
        <v>0</v>
      </c>
      <c r="Z17" s="1818">
        <v>0</v>
      </c>
      <c r="AA17" s="1818">
        <v>0</v>
      </c>
      <c r="AB17" s="1818">
        <v>1978</v>
      </c>
      <c r="AC17" s="1818">
        <v>18402.000000000007</v>
      </c>
      <c r="AD17" s="1818">
        <v>15429.000000000005</v>
      </c>
      <c r="AE17" s="1818">
        <v>33831.000000000007</v>
      </c>
      <c r="AF17" s="1823" t="s">
        <v>828</v>
      </c>
    </row>
    <row r="18" spans="1:32" s="253" customFormat="1" ht="21" customHeight="1">
      <c r="A18" s="1817" t="s">
        <v>829</v>
      </c>
      <c r="B18" s="1818">
        <v>308</v>
      </c>
      <c r="C18" s="1818">
        <v>4223.9999999999991</v>
      </c>
      <c r="D18" s="1818">
        <v>4343.0000000000018</v>
      </c>
      <c r="E18" s="1818">
        <v>8567</v>
      </c>
      <c r="F18" s="1818">
        <v>439.99999999999994</v>
      </c>
      <c r="G18" s="1818">
        <v>6512</v>
      </c>
      <c r="H18" s="1818">
        <v>4861</v>
      </c>
      <c r="I18" s="1818">
        <v>11373.000000000002</v>
      </c>
      <c r="J18" s="1818">
        <v>15.000000000000007</v>
      </c>
      <c r="K18" s="1818">
        <v>178.00000000000003</v>
      </c>
      <c r="L18" s="1818">
        <v>109.99999999999999</v>
      </c>
      <c r="M18" s="1818">
        <v>288.00000000000006</v>
      </c>
      <c r="N18" s="1816" t="s">
        <v>830</v>
      </c>
      <c r="O18" s="1817" t="s">
        <v>829</v>
      </c>
      <c r="P18" s="1818">
        <v>58.000000000000007</v>
      </c>
      <c r="Q18" s="1818">
        <v>84.999999999999986</v>
      </c>
      <c r="R18" s="1818">
        <v>118.00000000000001</v>
      </c>
      <c r="S18" s="1818">
        <v>203.00000000000009</v>
      </c>
      <c r="T18" s="1818">
        <v>54.999999999999993</v>
      </c>
      <c r="U18" s="1818">
        <v>31</v>
      </c>
      <c r="V18" s="1818">
        <v>24</v>
      </c>
      <c r="W18" s="1818">
        <v>54.999999999999993</v>
      </c>
      <c r="X18" s="1818">
        <v>0</v>
      </c>
      <c r="Y18" s="1818">
        <v>0</v>
      </c>
      <c r="Z18" s="1818">
        <v>0</v>
      </c>
      <c r="AA18" s="1818">
        <v>0</v>
      </c>
      <c r="AB18" s="1818">
        <v>875.99999999999966</v>
      </c>
      <c r="AC18" s="1818">
        <v>11030.000000000002</v>
      </c>
      <c r="AD18" s="1818">
        <v>9456</v>
      </c>
      <c r="AE18" s="1818">
        <v>20486.000000000004</v>
      </c>
      <c r="AF18" s="1816" t="s">
        <v>830</v>
      </c>
    </row>
    <row r="19" spans="1:32" s="253" customFormat="1" ht="21" customHeight="1" thickBot="1">
      <c r="A19" s="1814" t="s">
        <v>831</v>
      </c>
      <c r="B19" s="1815">
        <v>169.99999999999997</v>
      </c>
      <c r="C19" s="1815">
        <v>1254.0000000000002</v>
      </c>
      <c r="D19" s="1815">
        <v>978</v>
      </c>
      <c r="E19" s="1815">
        <v>2231.9999999999991</v>
      </c>
      <c r="F19" s="1815">
        <v>325.99999999999994</v>
      </c>
      <c r="G19" s="1815">
        <v>3590.0000000000005</v>
      </c>
      <c r="H19" s="1815">
        <v>3472.0000000000009</v>
      </c>
      <c r="I19" s="1815">
        <v>7062</v>
      </c>
      <c r="J19" s="1815">
        <v>103</v>
      </c>
      <c r="K19" s="1815">
        <v>1990.0000000000007</v>
      </c>
      <c r="L19" s="1815">
        <v>940.99999999999989</v>
      </c>
      <c r="M19" s="1815">
        <v>2931.0000000000009</v>
      </c>
      <c r="N19" s="1816" t="s">
        <v>832</v>
      </c>
      <c r="O19" s="1814" t="s">
        <v>831</v>
      </c>
      <c r="P19" s="1815">
        <v>86.000000000000028</v>
      </c>
      <c r="Q19" s="1815">
        <v>67</v>
      </c>
      <c r="R19" s="1815">
        <v>51.999999999999986</v>
      </c>
      <c r="S19" s="1815">
        <v>118.99999999999996</v>
      </c>
      <c r="T19" s="1815">
        <v>126</v>
      </c>
      <c r="U19" s="1815">
        <v>94</v>
      </c>
      <c r="V19" s="1815">
        <v>32</v>
      </c>
      <c r="W19" s="1815">
        <v>126</v>
      </c>
      <c r="X19" s="1815">
        <v>0</v>
      </c>
      <c r="Y19" s="1815">
        <v>0</v>
      </c>
      <c r="Z19" s="1815">
        <v>0</v>
      </c>
      <c r="AA19" s="1815">
        <v>0</v>
      </c>
      <c r="AB19" s="1815">
        <v>810.99999999999989</v>
      </c>
      <c r="AC19" s="1815">
        <v>6995.0000000000009</v>
      </c>
      <c r="AD19" s="1815">
        <v>5474.9999999999982</v>
      </c>
      <c r="AE19" s="1815">
        <v>12470.000000000002</v>
      </c>
      <c r="AF19" s="1816" t="s">
        <v>832</v>
      </c>
    </row>
    <row r="20" spans="1:32" s="253" customFormat="1" ht="21" customHeight="1" thickBot="1">
      <c r="A20" s="1824" t="s">
        <v>42</v>
      </c>
      <c r="B20" s="1825">
        <v>5942.9999999999945</v>
      </c>
      <c r="C20" s="1825">
        <v>83957.000000000044</v>
      </c>
      <c r="D20" s="1825">
        <v>60904.999999999964</v>
      </c>
      <c r="E20" s="1825">
        <v>144861.99999999994</v>
      </c>
      <c r="F20" s="1825">
        <v>6207.9999999999955</v>
      </c>
      <c r="G20" s="1825">
        <v>80772.000000000029</v>
      </c>
      <c r="H20" s="1825">
        <v>52925.999999999985</v>
      </c>
      <c r="I20" s="1825">
        <v>133697.99999999991</v>
      </c>
      <c r="J20" s="1825">
        <v>592.00000000000011</v>
      </c>
      <c r="K20" s="1825">
        <v>8735.0000000000109</v>
      </c>
      <c r="L20" s="1825">
        <v>5888.0000000000073</v>
      </c>
      <c r="M20" s="1825">
        <v>14623.000000000004</v>
      </c>
      <c r="N20" s="1824" t="s">
        <v>125</v>
      </c>
      <c r="O20" s="1824" t="s">
        <v>42</v>
      </c>
      <c r="P20" s="1825">
        <v>540.99999999999943</v>
      </c>
      <c r="Q20" s="1825">
        <v>4130.9999999999982</v>
      </c>
      <c r="R20" s="1825">
        <v>2665.9999999999973</v>
      </c>
      <c r="S20" s="1825">
        <v>6797.0000000000073</v>
      </c>
      <c r="T20" s="1825">
        <v>813.99999999999989</v>
      </c>
      <c r="U20" s="1825">
        <v>576.99999999999989</v>
      </c>
      <c r="V20" s="1825">
        <v>349.00000000000011</v>
      </c>
      <c r="W20" s="1825">
        <v>925.99999999999989</v>
      </c>
      <c r="X20" s="1825">
        <v>743.00000000000011</v>
      </c>
      <c r="Y20" s="1825">
        <v>517.0000000000008</v>
      </c>
      <c r="Z20" s="1825">
        <v>301.00000000000074</v>
      </c>
      <c r="AA20" s="1825">
        <v>817.99999999999966</v>
      </c>
      <c r="AB20" s="1825">
        <v>14841</v>
      </c>
      <c r="AC20" s="1825">
        <v>178689.00000000035</v>
      </c>
      <c r="AD20" s="1825">
        <v>123035.0000000001</v>
      </c>
      <c r="AE20" s="1826">
        <v>301723.99999999994</v>
      </c>
      <c r="AF20" s="1824" t="s">
        <v>125</v>
      </c>
    </row>
    <row r="21" spans="1:32" s="253" customFormat="1" ht="33" customHeight="1" thickTop="1"/>
    <row r="22" spans="1:32" s="253" customFormat="1" ht="20.25" customHeight="1"/>
    <row r="23" spans="1:32" ht="32.25" customHeight="1"/>
  </sheetData>
  <mergeCells count="14">
    <mergeCell ref="T4:W4"/>
    <mergeCell ref="X4:AA4"/>
    <mergeCell ref="AB4:AE4"/>
    <mergeCell ref="AF4:AF6"/>
    <mergeCell ref="A1:N1"/>
    <mergeCell ref="A2:N2"/>
    <mergeCell ref="O3:P3"/>
    <mergeCell ref="A4:A6"/>
    <mergeCell ref="B4:E4"/>
    <mergeCell ref="F4:I4"/>
    <mergeCell ref="J4:M4"/>
    <mergeCell ref="N4:N6"/>
    <mergeCell ref="O4:O6"/>
    <mergeCell ref="P4:S4"/>
  </mergeCells>
  <printOptions horizontalCentered="1"/>
  <pageMargins left="0.2" right="0.2" top="1" bottom="0.75" header="1" footer="0.3"/>
  <pageSetup paperSize="9" scale="80" orientation="landscape" verticalDpi="300" r:id="rId1"/>
  <colBreaks count="1" manualBreakCount="1">
    <brk id="14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81"/>
  <sheetViews>
    <sheetView rightToLeft="1" view="pageBreakPreview" topLeftCell="A28" zoomScale="80" zoomScaleNormal="100" zoomScaleSheetLayoutView="80" workbookViewId="0">
      <selection activeCell="Y75" sqref="Y75"/>
    </sheetView>
  </sheetViews>
  <sheetFormatPr defaultRowHeight="15.75"/>
  <cols>
    <col min="1" max="1" width="18.28515625" style="12" customWidth="1"/>
    <col min="2" max="2" width="7.5703125" style="12" customWidth="1"/>
    <col min="3" max="3" width="6.28515625" style="12" customWidth="1"/>
    <col min="4" max="4" width="7.140625" style="12" customWidth="1"/>
    <col min="5" max="5" width="6.7109375" style="12" customWidth="1"/>
    <col min="6" max="6" width="8" style="12" customWidth="1"/>
    <col min="7" max="7" width="5.28515625" style="12" customWidth="1"/>
    <col min="8" max="8" width="7.28515625" style="12" customWidth="1"/>
    <col min="9" max="9" width="5.28515625" style="12" customWidth="1"/>
    <col min="10" max="10" width="7.42578125" style="12" customWidth="1"/>
    <col min="11" max="11" width="6" style="12" customWidth="1"/>
    <col min="12" max="12" width="7.140625" style="12" customWidth="1"/>
    <col min="13" max="13" width="6.85546875" style="12" customWidth="1"/>
    <col min="14" max="14" width="7.5703125" style="12" customWidth="1"/>
    <col min="15" max="15" width="6.42578125" style="12" customWidth="1"/>
    <col min="16" max="16" width="7.7109375" style="12" customWidth="1"/>
    <col min="17" max="17" width="8.140625" style="12" customWidth="1"/>
    <col min="18" max="18" width="9" style="12" customWidth="1"/>
    <col min="19" max="19" width="19" style="12" customWidth="1"/>
    <col min="20" max="20" width="3.5703125" style="12" customWidth="1"/>
    <col min="21" max="21" width="9.140625" style="12" hidden="1" customWidth="1"/>
    <col min="22" max="16384" width="9.140625" style="12"/>
  </cols>
  <sheetData>
    <row r="2" spans="1:32" s="74" customFormat="1" ht="30.75" customHeight="1">
      <c r="A2" s="360" t="s">
        <v>114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32" s="69" customFormat="1" ht="30.75" customHeight="1">
      <c r="A3" s="361" t="s">
        <v>225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</row>
    <row r="4" spans="1:32" ht="16.5" thickBot="1">
      <c r="A4" s="12" t="s">
        <v>250</v>
      </c>
      <c r="S4" s="12" t="s">
        <v>251</v>
      </c>
    </row>
    <row r="5" spans="1:32" ht="21.75" customHeight="1" thickTop="1">
      <c r="A5" s="274" t="s">
        <v>68</v>
      </c>
      <c r="B5" s="274" t="s">
        <v>86</v>
      </c>
      <c r="C5" s="305" t="s">
        <v>72</v>
      </c>
      <c r="D5" s="305"/>
      <c r="E5" s="305" t="s">
        <v>73</v>
      </c>
      <c r="F5" s="305"/>
      <c r="G5" s="305" t="s">
        <v>87</v>
      </c>
      <c r="H5" s="305"/>
      <c r="I5" s="305" t="s">
        <v>74</v>
      </c>
      <c r="J5" s="305"/>
      <c r="K5" s="305" t="s">
        <v>88</v>
      </c>
      <c r="L5" s="305"/>
      <c r="M5" s="305" t="s">
        <v>59</v>
      </c>
      <c r="N5" s="305"/>
      <c r="O5" s="305" t="s">
        <v>42</v>
      </c>
      <c r="P5" s="305"/>
      <c r="Q5" s="305"/>
      <c r="R5" s="332" t="s">
        <v>149</v>
      </c>
      <c r="S5" s="332" t="s">
        <v>123</v>
      </c>
      <c r="T5" s="36"/>
      <c r="U5" s="36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8"/>
    </row>
    <row r="6" spans="1:32" s="69" customFormat="1" ht="30" customHeight="1">
      <c r="A6" s="335"/>
      <c r="B6" s="335"/>
      <c r="C6" s="367" t="s">
        <v>209</v>
      </c>
      <c r="D6" s="367"/>
      <c r="E6" s="362" t="s">
        <v>156</v>
      </c>
      <c r="F6" s="363"/>
      <c r="G6" s="362" t="s">
        <v>157</v>
      </c>
      <c r="H6" s="363"/>
      <c r="I6" s="364" t="s">
        <v>158</v>
      </c>
      <c r="J6" s="365"/>
      <c r="K6" s="366" t="s">
        <v>208</v>
      </c>
      <c r="L6" s="366"/>
      <c r="M6" s="267" t="s">
        <v>159</v>
      </c>
      <c r="N6" s="267"/>
      <c r="O6" s="267" t="s">
        <v>125</v>
      </c>
      <c r="P6" s="267"/>
      <c r="Q6" s="267"/>
      <c r="R6" s="287"/>
      <c r="S6" s="287"/>
      <c r="T6" s="71"/>
      <c r="U6" s="71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3"/>
    </row>
    <row r="7" spans="1:32" ht="21" customHeight="1">
      <c r="A7" s="335"/>
      <c r="B7" s="335"/>
      <c r="C7" s="70" t="s">
        <v>40</v>
      </c>
      <c r="D7" s="70" t="s">
        <v>41</v>
      </c>
      <c r="E7" s="70" t="s">
        <v>40</v>
      </c>
      <c r="F7" s="70" t="s">
        <v>41</v>
      </c>
      <c r="G7" s="70" t="s">
        <v>40</v>
      </c>
      <c r="H7" s="70" t="s">
        <v>41</v>
      </c>
      <c r="I7" s="70" t="s">
        <v>40</v>
      </c>
      <c r="J7" s="70" t="s">
        <v>41</v>
      </c>
      <c r="K7" s="70" t="s">
        <v>40</v>
      </c>
      <c r="L7" s="70" t="s">
        <v>41</v>
      </c>
      <c r="M7" s="70" t="s">
        <v>40</v>
      </c>
      <c r="N7" s="70" t="s">
        <v>41</v>
      </c>
      <c r="O7" s="70" t="s">
        <v>40</v>
      </c>
      <c r="P7" s="70" t="s">
        <v>41</v>
      </c>
      <c r="Q7" s="70" t="s">
        <v>42</v>
      </c>
      <c r="R7" s="287"/>
      <c r="S7" s="287"/>
      <c r="T7" s="36"/>
      <c r="U7" s="36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/>
    </row>
    <row r="8" spans="1:32" ht="21" customHeight="1" thickBot="1">
      <c r="A8" s="275"/>
      <c r="B8" s="275"/>
      <c r="C8" s="215" t="s">
        <v>133</v>
      </c>
      <c r="D8" s="215" t="s">
        <v>134</v>
      </c>
      <c r="E8" s="215" t="s">
        <v>133</v>
      </c>
      <c r="F8" s="215" t="s">
        <v>134</v>
      </c>
      <c r="G8" s="215" t="s">
        <v>133</v>
      </c>
      <c r="H8" s="215" t="s">
        <v>134</v>
      </c>
      <c r="I8" s="215" t="s">
        <v>133</v>
      </c>
      <c r="J8" s="215" t="s">
        <v>134</v>
      </c>
      <c r="K8" s="215" t="s">
        <v>133</v>
      </c>
      <c r="L8" s="215" t="s">
        <v>134</v>
      </c>
      <c r="M8" s="215" t="s">
        <v>133</v>
      </c>
      <c r="N8" s="215" t="s">
        <v>134</v>
      </c>
      <c r="O8" s="215" t="s">
        <v>133</v>
      </c>
      <c r="P8" s="215" t="s">
        <v>134</v>
      </c>
      <c r="Q8" s="222" t="s">
        <v>125</v>
      </c>
      <c r="R8" s="288"/>
      <c r="S8" s="288"/>
      <c r="T8" s="36"/>
      <c r="U8" s="36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</row>
    <row r="9" spans="1:32" ht="22.5" customHeight="1">
      <c r="A9" s="350" t="s">
        <v>84</v>
      </c>
      <c r="B9" s="211" t="s">
        <v>58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77" t="s">
        <v>150</v>
      </c>
      <c r="S9" s="359" t="s">
        <v>154</v>
      </c>
      <c r="T9" s="36"/>
      <c r="U9" s="36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/>
    </row>
    <row r="10" spans="1:32" ht="22.5" customHeight="1">
      <c r="A10" s="351"/>
      <c r="B10" s="223" t="s">
        <v>60</v>
      </c>
      <c r="C10" s="63">
        <v>0</v>
      </c>
      <c r="D10" s="63">
        <v>0</v>
      </c>
      <c r="E10" s="63">
        <v>0</v>
      </c>
      <c r="F10" s="63">
        <v>0</v>
      </c>
      <c r="G10" s="63">
        <v>1</v>
      </c>
      <c r="H10" s="63">
        <v>0</v>
      </c>
      <c r="I10" s="63">
        <v>13</v>
      </c>
      <c r="J10" s="63">
        <v>2</v>
      </c>
      <c r="K10" s="63">
        <v>4</v>
      </c>
      <c r="L10" s="63">
        <v>1</v>
      </c>
      <c r="M10" s="63">
        <v>0</v>
      </c>
      <c r="N10" s="63">
        <v>0</v>
      </c>
      <c r="O10" s="63">
        <v>18</v>
      </c>
      <c r="P10" s="63">
        <v>3</v>
      </c>
      <c r="Q10" s="63">
        <v>21</v>
      </c>
      <c r="R10" s="193" t="s">
        <v>151</v>
      </c>
      <c r="S10" s="295"/>
      <c r="T10" s="36"/>
      <c r="U10" s="36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8"/>
    </row>
    <row r="11" spans="1:32" ht="22.5" customHeight="1">
      <c r="A11" s="352" t="s">
        <v>37</v>
      </c>
      <c r="B11" s="223" t="s">
        <v>58</v>
      </c>
      <c r="C11" s="63">
        <v>0</v>
      </c>
      <c r="D11" s="63">
        <v>2</v>
      </c>
      <c r="E11" s="63">
        <v>9</v>
      </c>
      <c r="F11" s="63">
        <v>19.000000000000004</v>
      </c>
      <c r="G11" s="63">
        <v>16</v>
      </c>
      <c r="H11" s="63">
        <v>45.999999999999993</v>
      </c>
      <c r="I11" s="63">
        <v>1</v>
      </c>
      <c r="J11" s="63">
        <v>0</v>
      </c>
      <c r="K11" s="63">
        <v>0</v>
      </c>
      <c r="L11" s="63">
        <v>2</v>
      </c>
      <c r="M11" s="63">
        <v>0</v>
      </c>
      <c r="N11" s="63">
        <v>0</v>
      </c>
      <c r="O11" s="63">
        <v>26</v>
      </c>
      <c r="P11" s="63">
        <v>69</v>
      </c>
      <c r="Q11" s="63">
        <v>95.000000000000014</v>
      </c>
      <c r="R11" s="194" t="s">
        <v>150</v>
      </c>
      <c r="S11" s="302" t="s">
        <v>153</v>
      </c>
      <c r="T11" s="36"/>
      <c r="U11" s="36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</row>
    <row r="12" spans="1:32" ht="22.5" customHeight="1">
      <c r="A12" s="352"/>
      <c r="B12" s="223" t="s">
        <v>60</v>
      </c>
      <c r="C12" s="63">
        <v>0</v>
      </c>
      <c r="D12" s="63">
        <v>0</v>
      </c>
      <c r="E12" s="63">
        <v>2</v>
      </c>
      <c r="F12" s="63">
        <v>1</v>
      </c>
      <c r="G12" s="63">
        <v>6.9999999999999991</v>
      </c>
      <c r="H12" s="63">
        <v>8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9</v>
      </c>
      <c r="P12" s="63">
        <v>9</v>
      </c>
      <c r="Q12" s="63">
        <v>18</v>
      </c>
      <c r="R12" s="193" t="s">
        <v>151</v>
      </c>
      <c r="S12" s="303"/>
      <c r="T12" s="36"/>
      <c r="U12" s="36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8"/>
    </row>
    <row r="13" spans="1:32" ht="22.5" customHeight="1">
      <c r="A13" s="352" t="s">
        <v>38</v>
      </c>
      <c r="B13" s="223" t="s">
        <v>58</v>
      </c>
      <c r="C13" s="63">
        <v>0</v>
      </c>
      <c r="D13" s="63">
        <v>0</v>
      </c>
      <c r="E13" s="63">
        <v>0.99999999999999989</v>
      </c>
      <c r="F13" s="63">
        <v>1.0000000000000002</v>
      </c>
      <c r="G13" s="63">
        <v>43</v>
      </c>
      <c r="H13" s="63">
        <v>40</v>
      </c>
      <c r="I13" s="63">
        <v>6</v>
      </c>
      <c r="J13" s="63">
        <v>2.0000000000000009</v>
      </c>
      <c r="K13" s="63">
        <v>26.999999999999996</v>
      </c>
      <c r="L13" s="63">
        <v>19.000000000000004</v>
      </c>
      <c r="M13" s="63">
        <v>0</v>
      </c>
      <c r="N13" s="63">
        <v>0</v>
      </c>
      <c r="O13" s="63">
        <v>77.000000000000014</v>
      </c>
      <c r="P13" s="63">
        <v>62.000000000000007</v>
      </c>
      <c r="Q13" s="63">
        <v>139</v>
      </c>
      <c r="R13" s="194" t="s">
        <v>150</v>
      </c>
      <c r="S13" s="293" t="s">
        <v>155</v>
      </c>
      <c r="T13" s="36"/>
      <c r="U13" s="36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/>
    </row>
    <row r="14" spans="1:32" ht="22.5" customHeight="1">
      <c r="A14" s="352"/>
      <c r="B14" s="223" t="s">
        <v>60</v>
      </c>
      <c r="C14" s="63">
        <v>0</v>
      </c>
      <c r="D14" s="63">
        <v>0</v>
      </c>
      <c r="E14" s="63">
        <v>0</v>
      </c>
      <c r="F14" s="63">
        <v>0</v>
      </c>
      <c r="G14" s="63">
        <v>16</v>
      </c>
      <c r="H14" s="63">
        <v>2</v>
      </c>
      <c r="I14" s="63">
        <v>0</v>
      </c>
      <c r="J14" s="63">
        <v>3</v>
      </c>
      <c r="K14" s="63">
        <v>3.0000000000000004</v>
      </c>
      <c r="L14" s="63">
        <v>1.0000000000000002</v>
      </c>
      <c r="M14" s="63">
        <v>2.0000000000000004</v>
      </c>
      <c r="N14" s="63">
        <v>0</v>
      </c>
      <c r="O14" s="63">
        <v>21.000000000000007</v>
      </c>
      <c r="P14" s="63">
        <v>6.0000000000000009</v>
      </c>
      <c r="Q14" s="63">
        <v>27</v>
      </c>
      <c r="R14" s="193" t="s">
        <v>151</v>
      </c>
      <c r="S14" s="295"/>
      <c r="T14" s="36"/>
      <c r="U14" s="36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8"/>
    </row>
    <row r="15" spans="1:32" ht="22.5" customHeight="1">
      <c r="A15" s="353" t="s">
        <v>39</v>
      </c>
      <c r="B15" s="223" t="s">
        <v>58</v>
      </c>
      <c r="C15" s="63">
        <v>0</v>
      </c>
      <c r="D15" s="63">
        <v>0</v>
      </c>
      <c r="E15" s="63">
        <v>16</v>
      </c>
      <c r="F15" s="63">
        <v>1.0000000000000002</v>
      </c>
      <c r="G15" s="63">
        <v>134.00000000000003</v>
      </c>
      <c r="H15" s="63">
        <v>41</v>
      </c>
      <c r="I15" s="63">
        <v>0</v>
      </c>
      <c r="J15" s="63">
        <v>0</v>
      </c>
      <c r="K15" s="63">
        <v>5</v>
      </c>
      <c r="L15" s="63">
        <v>1.0000000000000004</v>
      </c>
      <c r="M15" s="63">
        <v>1</v>
      </c>
      <c r="N15" s="63">
        <v>0</v>
      </c>
      <c r="O15" s="63">
        <v>155.99999999999997</v>
      </c>
      <c r="P15" s="63">
        <v>43</v>
      </c>
      <c r="Q15" s="63">
        <v>199.00000000000003</v>
      </c>
      <c r="R15" s="194" t="s">
        <v>150</v>
      </c>
      <c r="S15" s="302" t="s">
        <v>152</v>
      </c>
      <c r="T15" s="36"/>
      <c r="U15" s="36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8"/>
    </row>
    <row r="16" spans="1:32" ht="22.5" customHeight="1" thickBot="1">
      <c r="A16" s="354"/>
      <c r="B16" s="224" t="s">
        <v>60</v>
      </c>
      <c r="C16" s="64">
        <v>0</v>
      </c>
      <c r="D16" s="64">
        <v>0</v>
      </c>
      <c r="E16" s="64">
        <v>66</v>
      </c>
      <c r="F16" s="64">
        <v>12.999999999999998</v>
      </c>
      <c r="G16" s="64">
        <v>14</v>
      </c>
      <c r="H16" s="64">
        <v>3.0000000000000004</v>
      </c>
      <c r="I16" s="64">
        <v>0</v>
      </c>
      <c r="J16" s="64">
        <v>0</v>
      </c>
      <c r="K16" s="64">
        <v>3</v>
      </c>
      <c r="L16" s="64">
        <v>0</v>
      </c>
      <c r="M16" s="64">
        <v>0</v>
      </c>
      <c r="N16" s="64">
        <v>0</v>
      </c>
      <c r="O16" s="64">
        <v>82.999999999999986</v>
      </c>
      <c r="P16" s="64">
        <v>16</v>
      </c>
      <c r="Q16" s="64">
        <v>98.999999999999972</v>
      </c>
      <c r="R16" s="167" t="s">
        <v>151</v>
      </c>
      <c r="S16" s="358"/>
      <c r="T16" s="36"/>
      <c r="U16" s="36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8"/>
    </row>
    <row r="17" spans="1:32" ht="22.5" customHeight="1">
      <c r="A17" s="347" t="s">
        <v>42</v>
      </c>
      <c r="B17" s="225" t="s">
        <v>58</v>
      </c>
      <c r="C17" s="65">
        <v>0</v>
      </c>
      <c r="D17" s="65">
        <v>2.0000000000000004</v>
      </c>
      <c r="E17" s="65">
        <v>25.999999999999986</v>
      </c>
      <c r="F17" s="65">
        <v>20.999999999999993</v>
      </c>
      <c r="G17" s="65">
        <v>192.99999999999991</v>
      </c>
      <c r="H17" s="65">
        <v>127</v>
      </c>
      <c r="I17" s="65">
        <v>6.9999999999999991</v>
      </c>
      <c r="J17" s="65">
        <v>2.0000000000000004</v>
      </c>
      <c r="K17" s="65">
        <v>32.000000000000014</v>
      </c>
      <c r="L17" s="65">
        <v>22</v>
      </c>
      <c r="M17" s="65">
        <v>1.0000000000000002</v>
      </c>
      <c r="N17" s="65">
        <v>0</v>
      </c>
      <c r="O17" s="65">
        <v>259.00000000000011</v>
      </c>
      <c r="P17" s="65">
        <v>173.99999999999997</v>
      </c>
      <c r="Q17" s="65">
        <v>433.00000000000011</v>
      </c>
      <c r="R17" s="195" t="s">
        <v>150</v>
      </c>
      <c r="S17" s="355" t="s">
        <v>125</v>
      </c>
      <c r="T17" s="36"/>
      <c r="U17" s="36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8"/>
    </row>
    <row r="18" spans="1:32" ht="22.5" customHeight="1">
      <c r="A18" s="335"/>
      <c r="B18" s="226" t="s">
        <v>60</v>
      </c>
      <c r="C18" s="66">
        <v>0</v>
      </c>
      <c r="D18" s="66">
        <v>0</v>
      </c>
      <c r="E18" s="66">
        <v>68</v>
      </c>
      <c r="F18" s="66">
        <v>14.000000000000004</v>
      </c>
      <c r="G18" s="66">
        <v>37.999999999999993</v>
      </c>
      <c r="H18" s="66">
        <v>12.999999999999996</v>
      </c>
      <c r="I18" s="66">
        <v>13.000000000000002</v>
      </c>
      <c r="J18" s="66">
        <v>5.0000000000000018</v>
      </c>
      <c r="K18" s="66">
        <v>10.000000000000005</v>
      </c>
      <c r="L18" s="66">
        <v>2.0000000000000004</v>
      </c>
      <c r="M18" s="66">
        <v>2</v>
      </c>
      <c r="N18" s="66">
        <v>0</v>
      </c>
      <c r="O18" s="66">
        <v>131.00000000000006</v>
      </c>
      <c r="P18" s="66">
        <v>34</v>
      </c>
      <c r="Q18" s="66">
        <v>165</v>
      </c>
      <c r="R18" s="193" t="s">
        <v>151</v>
      </c>
      <c r="S18" s="356"/>
      <c r="T18" s="36"/>
      <c r="U18" s="36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2" ht="22.5" customHeight="1" thickBot="1">
      <c r="A19" s="348"/>
      <c r="B19" s="227" t="s">
        <v>42</v>
      </c>
      <c r="C19" s="67">
        <v>0</v>
      </c>
      <c r="D19" s="67">
        <v>2.0000000000000004</v>
      </c>
      <c r="E19" s="67">
        <v>93.999999999999986</v>
      </c>
      <c r="F19" s="67">
        <v>35</v>
      </c>
      <c r="G19" s="67">
        <v>230.99999999999991</v>
      </c>
      <c r="H19" s="67">
        <v>140</v>
      </c>
      <c r="I19" s="67">
        <v>20</v>
      </c>
      <c r="J19" s="67">
        <v>7.0000000000000018</v>
      </c>
      <c r="K19" s="67">
        <v>42.000000000000021</v>
      </c>
      <c r="L19" s="67">
        <v>24</v>
      </c>
      <c r="M19" s="67">
        <v>3</v>
      </c>
      <c r="N19" s="67">
        <v>0</v>
      </c>
      <c r="O19" s="67">
        <v>390.00000000000017</v>
      </c>
      <c r="P19" s="67">
        <v>207.99999999999997</v>
      </c>
      <c r="Q19" s="67">
        <v>598.00000000000011</v>
      </c>
      <c r="R19" s="68" t="s">
        <v>125</v>
      </c>
      <c r="S19" s="357"/>
      <c r="T19" s="36"/>
      <c r="U19" s="36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8"/>
    </row>
    <row r="20" spans="1:32" ht="16.5" thickTop="1">
      <c r="T20" s="36"/>
      <c r="U20" s="36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8"/>
    </row>
    <row r="21" spans="1:32">
      <c r="T21" s="36"/>
      <c r="U21" s="36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8"/>
    </row>
    <row r="22" spans="1:32" ht="18">
      <c r="H22" s="75"/>
      <c r="I22" s="76"/>
      <c r="J22" s="75"/>
      <c r="K22" s="76"/>
      <c r="L22" s="75"/>
      <c r="M22" s="76"/>
      <c r="T22" s="36"/>
      <c r="U22" s="36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8"/>
    </row>
    <row r="23" spans="1:32">
      <c r="T23" s="36"/>
      <c r="U23" s="36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8"/>
    </row>
    <row r="24" spans="1:32">
      <c r="T24" s="36"/>
      <c r="U24" s="36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</row>
    <row r="25" spans="1:32">
      <c r="T25" s="36"/>
      <c r="U25" s="36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8"/>
    </row>
    <row r="26" spans="1:32">
      <c r="T26" s="36"/>
      <c r="U26" s="36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8"/>
    </row>
    <row r="27" spans="1:32">
      <c r="T27" s="36"/>
      <c r="U27" s="36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8"/>
    </row>
    <row r="28" spans="1:32">
      <c r="T28" s="36"/>
      <c r="U28" s="36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8"/>
    </row>
    <row r="29" spans="1:32" ht="20.25" customHeight="1">
      <c r="A29" s="336" t="s">
        <v>115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6"/>
      <c r="U29" s="36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8"/>
    </row>
    <row r="30" spans="1:32" ht="36" customHeight="1">
      <c r="A30" s="368" t="s">
        <v>207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82"/>
      <c r="U30" s="82"/>
      <c r="V30" s="82"/>
      <c r="W30" s="37"/>
      <c r="X30" s="37"/>
      <c r="Y30" s="37"/>
      <c r="Z30" s="37"/>
      <c r="AA30" s="37"/>
      <c r="AB30" s="37"/>
      <c r="AC30" s="37"/>
      <c r="AD30" s="37"/>
      <c r="AE30" s="37"/>
      <c r="AF30" s="38"/>
    </row>
    <row r="31" spans="1:32" ht="15.75" customHeight="1" thickBot="1">
      <c r="A31" s="12" t="s">
        <v>252</v>
      </c>
      <c r="S31" s="12" t="s">
        <v>253</v>
      </c>
      <c r="T31" s="36"/>
      <c r="U31" s="36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8"/>
    </row>
    <row r="32" spans="1:32" ht="17.25" customHeight="1" thickTop="1">
      <c r="A32" s="274" t="s">
        <v>112</v>
      </c>
      <c r="B32" s="274" t="s">
        <v>86</v>
      </c>
      <c r="C32" s="274" t="s">
        <v>72</v>
      </c>
      <c r="D32" s="274"/>
      <c r="E32" s="274" t="s">
        <v>73</v>
      </c>
      <c r="F32" s="274"/>
      <c r="G32" s="274" t="s">
        <v>87</v>
      </c>
      <c r="H32" s="274"/>
      <c r="I32" s="274" t="s">
        <v>74</v>
      </c>
      <c r="J32" s="274"/>
      <c r="K32" s="274" t="s">
        <v>88</v>
      </c>
      <c r="L32" s="274"/>
      <c r="M32" s="305" t="s">
        <v>59</v>
      </c>
      <c r="N32" s="305"/>
      <c r="O32" s="305" t="s">
        <v>42</v>
      </c>
      <c r="P32" s="305"/>
      <c r="Q32" s="305"/>
      <c r="R32" s="305" t="s">
        <v>149</v>
      </c>
      <c r="S32" s="332" t="s">
        <v>160</v>
      </c>
      <c r="T32" s="36"/>
      <c r="U32" s="36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8"/>
    </row>
    <row r="33" spans="1:32" ht="30.75" customHeight="1">
      <c r="A33" s="335"/>
      <c r="B33" s="335"/>
      <c r="C33" s="367" t="s">
        <v>209</v>
      </c>
      <c r="D33" s="367"/>
      <c r="E33" s="362" t="s">
        <v>156</v>
      </c>
      <c r="F33" s="363"/>
      <c r="G33" s="362" t="s">
        <v>157</v>
      </c>
      <c r="H33" s="363"/>
      <c r="I33" s="364" t="s">
        <v>158</v>
      </c>
      <c r="J33" s="365"/>
      <c r="K33" s="366" t="s">
        <v>208</v>
      </c>
      <c r="L33" s="366"/>
      <c r="M33" s="267" t="s">
        <v>159</v>
      </c>
      <c r="N33" s="267"/>
      <c r="O33" s="267" t="s">
        <v>125</v>
      </c>
      <c r="P33" s="267"/>
      <c r="Q33" s="267"/>
      <c r="R33" s="280"/>
      <c r="S33" s="287"/>
      <c r="T33" s="36"/>
      <c r="U33" s="36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8"/>
    </row>
    <row r="34" spans="1:32">
      <c r="A34" s="335"/>
      <c r="B34" s="335"/>
      <c r="C34" s="211" t="s">
        <v>40</v>
      </c>
      <c r="D34" s="211" t="s">
        <v>41</v>
      </c>
      <c r="E34" s="211" t="s">
        <v>40</v>
      </c>
      <c r="F34" s="211" t="s">
        <v>41</v>
      </c>
      <c r="G34" s="211" t="s">
        <v>40</v>
      </c>
      <c r="H34" s="211" t="s">
        <v>41</v>
      </c>
      <c r="I34" s="211" t="s">
        <v>40</v>
      </c>
      <c r="J34" s="211" t="s">
        <v>41</v>
      </c>
      <c r="K34" s="211" t="s">
        <v>40</v>
      </c>
      <c r="L34" s="211" t="s">
        <v>41</v>
      </c>
      <c r="M34" s="211" t="s">
        <v>40</v>
      </c>
      <c r="N34" s="211" t="s">
        <v>41</v>
      </c>
      <c r="O34" s="211" t="s">
        <v>40</v>
      </c>
      <c r="P34" s="211" t="s">
        <v>41</v>
      </c>
      <c r="Q34" s="211" t="s">
        <v>42</v>
      </c>
      <c r="R34" s="280"/>
      <c r="S34" s="287"/>
    </row>
    <row r="35" spans="1:32" ht="26.25" thickBot="1">
      <c r="A35" s="275"/>
      <c r="B35" s="275"/>
      <c r="C35" s="215" t="s">
        <v>133</v>
      </c>
      <c r="D35" s="215" t="s">
        <v>134</v>
      </c>
      <c r="E35" s="215" t="s">
        <v>133</v>
      </c>
      <c r="F35" s="215" t="s">
        <v>134</v>
      </c>
      <c r="G35" s="215" t="s">
        <v>133</v>
      </c>
      <c r="H35" s="215" t="s">
        <v>134</v>
      </c>
      <c r="I35" s="215" t="s">
        <v>133</v>
      </c>
      <c r="J35" s="215" t="s">
        <v>134</v>
      </c>
      <c r="K35" s="215" t="s">
        <v>133</v>
      </c>
      <c r="L35" s="215" t="s">
        <v>134</v>
      </c>
      <c r="M35" s="215" t="s">
        <v>133</v>
      </c>
      <c r="N35" s="215" t="s">
        <v>134</v>
      </c>
      <c r="O35" s="215" t="s">
        <v>133</v>
      </c>
      <c r="P35" s="215" t="s">
        <v>134</v>
      </c>
      <c r="Q35" s="222" t="s">
        <v>125</v>
      </c>
      <c r="R35" s="306"/>
      <c r="S35" s="288"/>
    </row>
    <row r="36" spans="1:32" ht="15" customHeight="1">
      <c r="A36" s="345" t="s">
        <v>98</v>
      </c>
      <c r="B36" s="37" t="s">
        <v>58</v>
      </c>
      <c r="C36" s="37">
        <v>0</v>
      </c>
      <c r="D36" s="37">
        <v>0</v>
      </c>
      <c r="E36" s="37">
        <v>0</v>
      </c>
      <c r="F36" s="37">
        <v>0</v>
      </c>
      <c r="G36" s="37">
        <v>11.000000000000002</v>
      </c>
      <c r="H36" s="37">
        <v>3</v>
      </c>
      <c r="I36" s="37">
        <v>0</v>
      </c>
      <c r="J36" s="37">
        <v>1.0000000000000002</v>
      </c>
      <c r="K36" s="37">
        <v>6</v>
      </c>
      <c r="L36" s="37">
        <v>3</v>
      </c>
      <c r="M36" s="37">
        <v>0</v>
      </c>
      <c r="N36" s="37">
        <v>0</v>
      </c>
      <c r="O36" s="37">
        <v>17</v>
      </c>
      <c r="P36" s="37">
        <v>7</v>
      </c>
      <c r="Q36" s="37">
        <v>24</v>
      </c>
      <c r="R36" s="178" t="s">
        <v>150</v>
      </c>
      <c r="S36" s="377" t="s">
        <v>198</v>
      </c>
    </row>
    <row r="37" spans="1:32" ht="15" customHeight="1">
      <c r="A37" s="345"/>
      <c r="B37" s="66" t="s">
        <v>60</v>
      </c>
      <c r="C37" s="66">
        <v>0</v>
      </c>
      <c r="D37" s="66">
        <v>0</v>
      </c>
      <c r="E37" s="66">
        <v>0</v>
      </c>
      <c r="F37" s="66">
        <v>0</v>
      </c>
      <c r="G37" s="66">
        <v>8</v>
      </c>
      <c r="H37" s="66">
        <v>4.0000000000000009</v>
      </c>
      <c r="I37" s="66">
        <v>0</v>
      </c>
      <c r="J37" s="66">
        <v>3</v>
      </c>
      <c r="K37" s="66">
        <v>2</v>
      </c>
      <c r="L37" s="66">
        <v>0</v>
      </c>
      <c r="M37" s="66">
        <v>2.0000000000000004</v>
      </c>
      <c r="N37" s="66">
        <v>0</v>
      </c>
      <c r="O37" s="66">
        <v>12</v>
      </c>
      <c r="P37" s="66">
        <v>6.9999999999999991</v>
      </c>
      <c r="Q37" s="66">
        <v>19</v>
      </c>
      <c r="R37" s="179" t="s">
        <v>151</v>
      </c>
      <c r="S37" s="378"/>
    </row>
    <row r="38" spans="1:32" ht="15" customHeight="1">
      <c r="A38" s="343" t="s">
        <v>99</v>
      </c>
      <c r="B38" s="66" t="s">
        <v>58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180" t="s">
        <v>150</v>
      </c>
      <c r="S38" s="371" t="s">
        <v>210</v>
      </c>
    </row>
    <row r="39" spans="1:32" ht="15" customHeight="1">
      <c r="A39" s="343"/>
      <c r="B39" s="66" t="s">
        <v>60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179" t="s">
        <v>151</v>
      </c>
      <c r="S39" s="371"/>
    </row>
    <row r="40" spans="1:32" ht="15" customHeight="1">
      <c r="A40" s="343" t="s">
        <v>100</v>
      </c>
      <c r="B40" s="66" t="s">
        <v>58</v>
      </c>
      <c r="C40" s="66">
        <v>0</v>
      </c>
      <c r="D40" s="66">
        <v>0</v>
      </c>
      <c r="E40" s="66">
        <v>0</v>
      </c>
      <c r="F40" s="66">
        <v>0</v>
      </c>
      <c r="G40" s="66">
        <v>3</v>
      </c>
      <c r="H40" s="66">
        <v>2</v>
      </c>
      <c r="I40" s="66">
        <v>2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5</v>
      </c>
      <c r="P40" s="66">
        <v>2</v>
      </c>
      <c r="Q40" s="66">
        <v>7</v>
      </c>
      <c r="R40" s="180" t="s">
        <v>150</v>
      </c>
      <c r="S40" s="371" t="s">
        <v>199</v>
      </c>
    </row>
    <row r="41" spans="1:32" ht="15" customHeight="1">
      <c r="A41" s="343"/>
      <c r="B41" s="66" t="s">
        <v>60</v>
      </c>
      <c r="C41" s="66">
        <v>0</v>
      </c>
      <c r="D41" s="66">
        <v>0</v>
      </c>
      <c r="E41" s="66">
        <v>0</v>
      </c>
      <c r="F41" s="66">
        <v>0</v>
      </c>
      <c r="G41" s="66">
        <v>2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2</v>
      </c>
      <c r="P41" s="66">
        <v>0</v>
      </c>
      <c r="Q41" s="66">
        <v>2</v>
      </c>
      <c r="R41" s="179" t="s">
        <v>151</v>
      </c>
      <c r="S41" s="371"/>
    </row>
    <row r="42" spans="1:32" ht="15" customHeight="1">
      <c r="A42" s="343" t="s">
        <v>101</v>
      </c>
      <c r="B42" s="66" t="s">
        <v>58</v>
      </c>
      <c r="C42" s="66">
        <v>0</v>
      </c>
      <c r="D42" s="66">
        <v>0</v>
      </c>
      <c r="E42" s="66">
        <v>1</v>
      </c>
      <c r="F42" s="66">
        <v>1.0000000000000002</v>
      </c>
      <c r="G42" s="66">
        <v>23</v>
      </c>
      <c r="H42" s="66">
        <v>25</v>
      </c>
      <c r="I42" s="66">
        <v>1</v>
      </c>
      <c r="J42" s="66">
        <v>0</v>
      </c>
      <c r="K42" s="66">
        <v>20.999999999999996</v>
      </c>
      <c r="L42" s="66">
        <v>15</v>
      </c>
      <c r="M42" s="66">
        <v>0</v>
      </c>
      <c r="N42" s="66">
        <v>0</v>
      </c>
      <c r="O42" s="66">
        <v>46.000000000000007</v>
      </c>
      <c r="P42" s="66">
        <v>41</v>
      </c>
      <c r="Q42" s="66">
        <v>87</v>
      </c>
      <c r="R42" s="180" t="s">
        <v>150</v>
      </c>
      <c r="S42" s="371" t="s">
        <v>204</v>
      </c>
    </row>
    <row r="43" spans="1:32" ht="15" customHeight="1">
      <c r="A43" s="343"/>
      <c r="B43" s="66" t="s">
        <v>60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1</v>
      </c>
      <c r="M43" s="66">
        <v>0</v>
      </c>
      <c r="N43" s="66">
        <v>0</v>
      </c>
      <c r="O43" s="66">
        <v>0</v>
      </c>
      <c r="P43" s="66">
        <v>1</v>
      </c>
      <c r="Q43" s="66">
        <v>1</v>
      </c>
      <c r="R43" s="179" t="s">
        <v>151</v>
      </c>
      <c r="S43" s="371"/>
    </row>
    <row r="44" spans="1:32" ht="15" customHeight="1">
      <c r="A44" s="343" t="s">
        <v>102</v>
      </c>
      <c r="B44" s="66" t="s">
        <v>58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4</v>
      </c>
      <c r="I44" s="66">
        <v>0</v>
      </c>
      <c r="J44" s="66">
        <v>0</v>
      </c>
      <c r="K44" s="66">
        <v>0</v>
      </c>
      <c r="L44" s="66">
        <v>1</v>
      </c>
      <c r="M44" s="66">
        <v>0</v>
      </c>
      <c r="N44" s="66">
        <v>0</v>
      </c>
      <c r="O44" s="66">
        <v>0</v>
      </c>
      <c r="P44" s="66">
        <v>5</v>
      </c>
      <c r="Q44" s="66">
        <v>5</v>
      </c>
      <c r="R44" s="180" t="s">
        <v>150</v>
      </c>
      <c r="S44" s="371" t="s">
        <v>205</v>
      </c>
    </row>
    <row r="45" spans="1:32" ht="15" customHeight="1">
      <c r="A45" s="343"/>
      <c r="B45" s="66" t="s">
        <v>60</v>
      </c>
      <c r="C45" s="66">
        <v>0</v>
      </c>
      <c r="D45" s="66">
        <v>0</v>
      </c>
      <c r="E45" s="66">
        <v>0</v>
      </c>
      <c r="F45" s="66">
        <v>0</v>
      </c>
      <c r="G45" s="66">
        <v>2</v>
      </c>
      <c r="H45" s="66">
        <v>1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2</v>
      </c>
      <c r="P45" s="66">
        <v>1</v>
      </c>
      <c r="Q45" s="66">
        <v>3</v>
      </c>
      <c r="R45" s="179" t="s">
        <v>151</v>
      </c>
      <c r="S45" s="371"/>
    </row>
    <row r="46" spans="1:32" ht="15" customHeight="1">
      <c r="A46" s="343" t="s">
        <v>103</v>
      </c>
      <c r="B46" s="66" t="s">
        <v>58</v>
      </c>
      <c r="C46" s="66">
        <v>0</v>
      </c>
      <c r="D46" s="66">
        <v>0</v>
      </c>
      <c r="E46" s="66">
        <v>18.000000000000007</v>
      </c>
      <c r="F46" s="66">
        <v>6</v>
      </c>
      <c r="G46" s="66">
        <v>80</v>
      </c>
      <c r="H46" s="66">
        <v>43.999999999999993</v>
      </c>
      <c r="I46" s="66">
        <v>0</v>
      </c>
      <c r="J46" s="66">
        <v>0</v>
      </c>
      <c r="K46" s="66">
        <v>3.0000000000000009</v>
      </c>
      <c r="L46" s="66">
        <v>1.0000000000000004</v>
      </c>
      <c r="M46" s="66">
        <v>0</v>
      </c>
      <c r="N46" s="66">
        <v>0</v>
      </c>
      <c r="O46" s="66">
        <v>101.00000000000001</v>
      </c>
      <c r="P46" s="66">
        <v>51</v>
      </c>
      <c r="Q46" s="66">
        <v>152</v>
      </c>
      <c r="R46" s="180" t="s">
        <v>150</v>
      </c>
      <c r="S46" s="371" t="s">
        <v>194</v>
      </c>
    </row>
    <row r="47" spans="1:32" ht="15" customHeight="1">
      <c r="A47" s="343"/>
      <c r="B47" s="66" t="s">
        <v>60</v>
      </c>
      <c r="C47" s="66">
        <v>0</v>
      </c>
      <c r="D47" s="66">
        <v>0</v>
      </c>
      <c r="E47" s="66">
        <v>63.999999999999993</v>
      </c>
      <c r="F47" s="66">
        <v>13</v>
      </c>
      <c r="G47" s="66">
        <v>15.000000000000002</v>
      </c>
      <c r="H47" s="66">
        <v>3.0000000000000004</v>
      </c>
      <c r="I47" s="66">
        <v>0</v>
      </c>
      <c r="J47" s="66">
        <v>0</v>
      </c>
      <c r="K47" s="66">
        <v>1</v>
      </c>
      <c r="L47" s="66">
        <v>0</v>
      </c>
      <c r="M47" s="66">
        <v>0</v>
      </c>
      <c r="N47" s="66">
        <v>0</v>
      </c>
      <c r="O47" s="66">
        <v>80</v>
      </c>
      <c r="P47" s="66">
        <v>15.999999999999998</v>
      </c>
      <c r="Q47" s="66">
        <v>96</v>
      </c>
      <c r="R47" s="179" t="s">
        <v>151</v>
      </c>
      <c r="S47" s="371"/>
    </row>
    <row r="48" spans="1:32" ht="15" customHeight="1">
      <c r="A48" s="343" t="s">
        <v>104</v>
      </c>
      <c r="B48" s="66" t="s">
        <v>58</v>
      </c>
      <c r="C48" s="66">
        <v>0</v>
      </c>
      <c r="D48" s="66">
        <v>0</v>
      </c>
      <c r="E48" s="66">
        <v>0</v>
      </c>
      <c r="F48" s="66">
        <v>0</v>
      </c>
      <c r="G48" s="66">
        <v>46</v>
      </c>
      <c r="H48" s="66">
        <v>12</v>
      </c>
      <c r="I48" s="66">
        <v>0</v>
      </c>
      <c r="J48" s="66">
        <v>0</v>
      </c>
      <c r="K48" s="66">
        <v>2</v>
      </c>
      <c r="L48" s="66">
        <v>0</v>
      </c>
      <c r="M48" s="66">
        <v>1</v>
      </c>
      <c r="N48" s="66">
        <v>0</v>
      </c>
      <c r="O48" s="66">
        <v>49</v>
      </c>
      <c r="P48" s="66">
        <v>12</v>
      </c>
      <c r="Q48" s="66">
        <v>61.000000000000007</v>
      </c>
      <c r="R48" s="180" t="s">
        <v>150</v>
      </c>
      <c r="S48" s="371" t="s">
        <v>200</v>
      </c>
    </row>
    <row r="49" spans="1:32" ht="15" customHeight="1">
      <c r="A49" s="343"/>
      <c r="B49" s="66" t="s">
        <v>60</v>
      </c>
      <c r="C49" s="66">
        <v>0</v>
      </c>
      <c r="D49" s="66">
        <v>0</v>
      </c>
      <c r="E49" s="66">
        <v>2</v>
      </c>
      <c r="F49" s="66">
        <v>0</v>
      </c>
      <c r="G49" s="66">
        <v>3</v>
      </c>
      <c r="H49" s="66">
        <v>1</v>
      </c>
      <c r="I49" s="66">
        <v>0</v>
      </c>
      <c r="J49" s="66">
        <v>0</v>
      </c>
      <c r="K49" s="66">
        <v>3</v>
      </c>
      <c r="L49" s="66">
        <v>0</v>
      </c>
      <c r="M49" s="66">
        <v>0</v>
      </c>
      <c r="N49" s="66">
        <v>0</v>
      </c>
      <c r="O49" s="66">
        <v>8</v>
      </c>
      <c r="P49" s="66">
        <v>1</v>
      </c>
      <c r="Q49" s="66">
        <v>9</v>
      </c>
      <c r="R49" s="179" t="s">
        <v>151</v>
      </c>
      <c r="S49" s="371"/>
    </row>
    <row r="50" spans="1:32" ht="15" customHeight="1">
      <c r="A50" s="343" t="s">
        <v>105</v>
      </c>
      <c r="B50" s="66" t="s">
        <v>58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3</v>
      </c>
      <c r="J50" s="66">
        <v>1</v>
      </c>
      <c r="K50" s="66">
        <v>0</v>
      </c>
      <c r="L50" s="66">
        <v>0</v>
      </c>
      <c r="M50" s="66">
        <v>0</v>
      </c>
      <c r="N50" s="66">
        <v>0</v>
      </c>
      <c r="O50" s="66">
        <v>3</v>
      </c>
      <c r="P50" s="66">
        <v>1</v>
      </c>
      <c r="Q50" s="66">
        <v>4</v>
      </c>
      <c r="R50" s="180" t="s">
        <v>150</v>
      </c>
      <c r="S50" s="371" t="s">
        <v>195</v>
      </c>
    </row>
    <row r="51" spans="1:32" ht="15" customHeight="1">
      <c r="A51" s="343"/>
      <c r="B51" s="66" t="s">
        <v>60</v>
      </c>
      <c r="C51" s="66">
        <v>0</v>
      </c>
      <c r="D51" s="66">
        <v>0</v>
      </c>
      <c r="E51" s="66">
        <v>0</v>
      </c>
      <c r="F51" s="66">
        <v>0</v>
      </c>
      <c r="G51" s="66">
        <v>1</v>
      </c>
      <c r="H51" s="66">
        <v>1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1</v>
      </c>
      <c r="P51" s="66">
        <v>1</v>
      </c>
      <c r="Q51" s="66">
        <v>2</v>
      </c>
      <c r="R51" s="179" t="s">
        <v>151</v>
      </c>
      <c r="S51" s="371"/>
    </row>
    <row r="52" spans="1:32" ht="15" customHeight="1">
      <c r="A52" s="343" t="s">
        <v>106</v>
      </c>
      <c r="B52" s="66" t="s">
        <v>58</v>
      </c>
      <c r="C52" s="66">
        <v>0</v>
      </c>
      <c r="D52" s="66">
        <v>0</v>
      </c>
      <c r="E52" s="66">
        <v>3.0000000000000009</v>
      </c>
      <c r="F52" s="66">
        <v>3.0000000000000009</v>
      </c>
      <c r="G52" s="66">
        <v>14.000000000000004</v>
      </c>
      <c r="H52" s="66">
        <v>26</v>
      </c>
      <c r="I52" s="66">
        <v>0</v>
      </c>
      <c r="J52" s="66">
        <v>0</v>
      </c>
      <c r="K52" s="66">
        <v>0</v>
      </c>
      <c r="L52" s="66">
        <v>2</v>
      </c>
      <c r="M52" s="66">
        <v>0</v>
      </c>
      <c r="N52" s="66">
        <v>0</v>
      </c>
      <c r="O52" s="66">
        <v>16.999999999999996</v>
      </c>
      <c r="P52" s="66">
        <v>31</v>
      </c>
      <c r="Q52" s="66">
        <v>48</v>
      </c>
      <c r="R52" s="180" t="s">
        <v>150</v>
      </c>
      <c r="S52" s="371" t="s">
        <v>196</v>
      </c>
    </row>
    <row r="53" spans="1:32" ht="15" customHeight="1">
      <c r="A53" s="343"/>
      <c r="B53" s="66" t="s">
        <v>60</v>
      </c>
      <c r="C53" s="66">
        <v>0</v>
      </c>
      <c r="D53" s="66">
        <v>0</v>
      </c>
      <c r="E53" s="66">
        <v>0</v>
      </c>
      <c r="F53" s="66">
        <v>0</v>
      </c>
      <c r="G53" s="66">
        <v>3</v>
      </c>
      <c r="H53" s="66">
        <v>1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3</v>
      </c>
      <c r="P53" s="66">
        <v>1</v>
      </c>
      <c r="Q53" s="66">
        <v>4</v>
      </c>
      <c r="R53" s="179" t="s">
        <v>151</v>
      </c>
      <c r="S53" s="371"/>
    </row>
    <row r="54" spans="1:32" ht="15" customHeight="1">
      <c r="A54" s="343" t="s">
        <v>107</v>
      </c>
      <c r="B54" s="66" t="s">
        <v>58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180" t="s">
        <v>150</v>
      </c>
      <c r="S54" s="372" t="s">
        <v>206</v>
      </c>
    </row>
    <row r="55" spans="1:32" ht="15" customHeight="1" thickBot="1">
      <c r="A55" s="344"/>
      <c r="B55" s="79" t="s">
        <v>60</v>
      </c>
      <c r="C55" s="169">
        <v>0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9">
        <v>0</v>
      </c>
      <c r="Q55" s="169">
        <v>0</v>
      </c>
      <c r="R55" s="181" t="s">
        <v>151</v>
      </c>
      <c r="S55" s="373"/>
    </row>
    <row r="56" spans="1:32" ht="15" customHeight="1" thickTop="1">
      <c r="A56" s="106"/>
      <c r="B56" s="37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7"/>
      <c r="S56" s="105"/>
    </row>
    <row r="57" spans="1:32" ht="15" customHeight="1">
      <c r="A57" s="106"/>
      <c r="B57" s="37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7"/>
      <c r="S57" s="105"/>
    </row>
    <row r="58" spans="1:32" ht="15" customHeight="1">
      <c r="A58" s="106"/>
      <c r="B58" s="37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7"/>
      <c r="S58" s="105"/>
    </row>
    <row r="59" spans="1:32" ht="15" customHeight="1">
      <c r="A59" s="106"/>
      <c r="B59" s="37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7"/>
      <c r="S59" s="105"/>
    </row>
    <row r="60" spans="1:32" ht="15" customHeight="1">
      <c r="A60" s="106"/>
      <c r="B60" s="37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7"/>
      <c r="S60" s="105"/>
    </row>
    <row r="61" spans="1:32" ht="15.75" customHeight="1" thickBot="1">
      <c r="A61" s="12" t="s">
        <v>254</v>
      </c>
      <c r="S61" s="12" t="s">
        <v>257</v>
      </c>
      <c r="T61" s="36"/>
      <c r="U61" s="36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8"/>
    </row>
    <row r="62" spans="1:32" ht="17.25" customHeight="1" thickTop="1">
      <c r="A62" s="274" t="s">
        <v>112</v>
      </c>
      <c r="B62" s="274" t="s">
        <v>86</v>
      </c>
      <c r="C62" s="274" t="s">
        <v>72</v>
      </c>
      <c r="D62" s="274"/>
      <c r="E62" s="274" t="s">
        <v>73</v>
      </c>
      <c r="F62" s="274"/>
      <c r="G62" s="274" t="s">
        <v>87</v>
      </c>
      <c r="H62" s="274"/>
      <c r="I62" s="274" t="s">
        <v>74</v>
      </c>
      <c r="J62" s="274"/>
      <c r="K62" s="274" t="s">
        <v>88</v>
      </c>
      <c r="L62" s="274"/>
      <c r="M62" s="305" t="s">
        <v>59</v>
      </c>
      <c r="N62" s="305"/>
      <c r="O62" s="305" t="s">
        <v>42</v>
      </c>
      <c r="P62" s="305"/>
      <c r="Q62" s="305"/>
      <c r="R62" s="305" t="s">
        <v>149</v>
      </c>
      <c r="S62" s="332" t="s">
        <v>160</v>
      </c>
      <c r="T62" s="36"/>
      <c r="U62" s="36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8"/>
    </row>
    <row r="63" spans="1:32" ht="30.75" customHeight="1">
      <c r="A63" s="335"/>
      <c r="B63" s="335"/>
      <c r="C63" s="367" t="s">
        <v>209</v>
      </c>
      <c r="D63" s="367"/>
      <c r="E63" s="362" t="s">
        <v>156</v>
      </c>
      <c r="F63" s="363"/>
      <c r="G63" s="362" t="s">
        <v>157</v>
      </c>
      <c r="H63" s="363"/>
      <c r="I63" s="364" t="s">
        <v>158</v>
      </c>
      <c r="J63" s="365"/>
      <c r="K63" s="366" t="s">
        <v>208</v>
      </c>
      <c r="L63" s="366"/>
      <c r="M63" s="267" t="s">
        <v>159</v>
      </c>
      <c r="N63" s="267"/>
      <c r="O63" s="267" t="s">
        <v>125</v>
      </c>
      <c r="P63" s="267"/>
      <c r="Q63" s="267"/>
      <c r="R63" s="280"/>
      <c r="S63" s="287"/>
      <c r="T63" s="36"/>
      <c r="U63" s="36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8"/>
    </row>
    <row r="64" spans="1:32">
      <c r="A64" s="335"/>
      <c r="B64" s="335"/>
      <c r="C64" s="211" t="s">
        <v>40</v>
      </c>
      <c r="D64" s="211" t="s">
        <v>41</v>
      </c>
      <c r="E64" s="211" t="s">
        <v>40</v>
      </c>
      <c r="F64" s="211" t="s">
        <v>41</v>
      </c>
      <c r="G64" s="211" t="s">
        <v>40</v>
      </c>
      <c r="H64" s="211" t="s">
        <v>41</v>
      </c>
      <c r="I64" s="211" t="s">
        <v>40</v>
      </c>
      <c r="J64" s="211" t="s">
        <v>41</v>
      </c>
      <c r="K64" s="211" t="s">
        <v>40</v>
      </c>
      <c r="L64" s="211" t="s">
        <v>41</v>
      </c>
      <c r="M64" s="211" t="s">
        <v>40</v>
      </c>
      <c r="N64" s="211" t="s">
        <v>41</v>
      </c>
      <c r="O64" s="211" t="s">
        <v>40</v>
      </c>
      <c r="P64" s="211" t="s">
        <v>41</v>
      </c>
      <c r="Q64" s="211" t="s">
        <v>42</v>
      </c>
      <c r="R64" s="280"/>
      <c r="S64" s="287"/>
    </row>
    <row r="65" spans="1:19" ht="26.25" thickBot="1">
      <c r="A65" s="275"/>
      <c r="B65" s="275"/>
      <c r="C65" s="215" t="s">
        <v>133</v>
      </c>
      <c r="D65" s="215" t="s">
        <v>134</v>
      </c>
      <c r="E65" s="215" t="s">
        <v>133</v>
      </c>
      <c r="F65" s="215" t="s">
        <v>134</v>
      </c>
      <c r="G65" s="215" t="s">
        <v>133</v>
      </c>
      <c r="H65" s="215" t="s">
        <v>134</v>
      </c>
      <c r="I65" s="215" t="s">
        <v>133</v>
      </c>
      <c r="J65" s="215" t="s">
        <v>134</v>
      </c>
      <c r="K65" s="215" t="s">
        <v>133</v>
      </c>
      <c r="L65" s="215" t="s">
        <v>134</v>
      </c>
      <c r="M65" s="215" t="s">
        <v>133</v>
      </c>
      <c r="N65" s="215" t="s">
        <v>134</v>
      </c>
      <c r="O65" s="215" t="s">
        <v>133</v>
      </c>
      <c r="P65" s="215" t="s">
        <v>134</v>
      </c>
      <c r="Q65" s="222" t="s">
        <v>125</v>
      </c>
      <c r="R65" s="306"/>
      <c r="S65" s="288"/>
    </row>
    <row r="66" spans="1:19" ht="15" customHeight="1">
      <c r="A66" s="346" t="s">
        <v>108</v>
      </c>
      <c r="B66" s="78" t="s">
        <v>58</v>
      </c>
      <c r="C66" s="78">
        <v>0</v>
      </c>
      <c r="D66" s="78">
        <v>2</v>
      </c>
      <c r="E66" s="78">
        <v>3</v>
      </c>
      <c r="F66" s="78">
        <v>11</v>
      </c>
      <c r="G66" s="78">
        <v>9</v>
      </c>
      <c r="H66" s="78">
        <v>11</v>
      </c>
      <c r="I66" s="78">
        <v>1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13</v>
      </c>
      <c r="P66" s="78">
        <v>24</v>
      </c>
      <c r="Q66" s="78">
        <v>37</v>
      </c>
      <c r="R66" s="178" t="s">
        <v>150</v>
      </c>
      <c r="S66" s="374" t="s">
        <v>201</v>
      </c>
    </row>
    <row r="67" spans="1:19" ht="15" customHeight="1">
      <c r="A67" s="343"/>
      <c r="B67" s="66" t="s">
        <v>60</v>
      </c>
      <c r="C67" s="66">
        <v>0</v>
      </c>
      <c r="D67" s="66">
        <v>0</v>
      </c>
      <c r="E67" s="66">
        <v>2</v>
      </c>
      <c r="F67" s="66">
        <v>1</v>
      </c>
      <c r="G67" s="66">
        <v>2</v>
      </c>
      <c r="H67" s="66">
        <v>2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4</v>
      </c>
      <c r="P67" s="66">
        <v>3</v>
      </c>
      <c r="Q67" s="66">
        <v>7</v>
      </c>
      <c r="R67" s="179" t="s">
        <v>151</v>
      </c>
      <c r="S67" s="375"/>
    </row>
    <row r="68" spans="1:19" ht="15" customHeight="1">
      <c r="A68" s="343" t="s">
        <v>109</v>
      </c>
      <c r="B68" s="66" t="s">
        <v>58</v>
      </c>
      <c r="C68" s="66">
        <v>0</v>
      </c>
      <c r="D68" s="66">
        <v>0</v>
      </c>
      <c r="E68" s="66">
        <v>1</v>
      </c>
      <c r="F68" s="66">
        <v>0</v>
      </c>
      <c r="G68" s="66">
        <v>2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3</v>
      </c>
      <c r="P68" s="66">
        <v>0</v>
      </c>
      <c r="Q68" s="66">
        <v>3</v>
      </c>
      <c r="R68" s="180" t="s">
        <v>150</v>
      </c>
      <c r="S68" s="376" t="s">
        <v>202</v>
      </c>
    </row>
    <row r="69" spans="1:19" ht="15" customHeight="1">
      <c r="A69" s="343"/>
      <c r="B69" s="66" t="s">
        <v>60</v>
      </c>
      <c r="C69" s="66">
        <v>0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179" t="s">
        <v>151</v>
      </c>
      <c r="S69" s="376"/>
    </row>
    <row r="70" spans="1:19" ht="15" customHeight="1">
      <c r="A70" s="343" t="s">
        <v>110</v>
      </c>
      <c r="B70" s="78" t="s">
        <v>58</v>
      </c>
      <c r="C70" s="78">
        <v>0</v>
      </c>
      <c r="D70" s="78">
        <v>0</v>
      </c>
      <c r="E70" s="78">
        <v>0</v>
      </c>
      <c r="F70" s="78">
        <v>0</v>
      </c>
      <c r="G70" s="78">
        <v>5</v>
      </c>
      <c r="H70" s="78">
        <v>0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5</v>
      </c>
      <c r="P70" s="78">
        <v>0</v>
      </c>
      <c r="Q70" s="78">
        <v>5</v>
      </c>
      <c r="R70" s="180" t="s">
        <v>150</v>
      </c>
      <c r="S70" s="376" t="s">
        <v>197</v>
      </c>
    </row>
    <row r="71" spans="1:19" ht="15" customHeight="1">
      <c r="A71" s="343"/>
      <c r="B71" s="66" t="s">
        <v>60</v>
      </c>
      <c r="C71" s="66">
        <v>0</v>
      </c>
      <c r="D71" s="66">
        <v>0</v>
      </c>
      <c r="E71" s="66">
        <v>0</v>
      </c>
      <c r="F71" s="66">
        <v>0</v>
      </c>
      <c r="G71" s="66">
        <v>2</v>
      </c>
      <c r="H71" s="66">
        <v>0</v>
      </c>
      <c r="I71" s="66">
        <v>13</v>
      </c>
      <c r="J71" s="66">
        <v>2</v>
      </c>
      <c r="K71" s="66">
        <v>4</v>
      </c>
      <c r="L71" s="66">
        <v>1</v>
      </c>
      <c r="M71" s="66">
        <v>0</v>
      </c>
      <c r="N71" s="66">
        <v>0</v>
      </c>
      <c r="O71" s="66">
        <v>19</v>
      </c>
      <c r="P71" s="66">
        <v>3</v>
      </c>
      <c r="Q71" s="66">
        <v>22</v>
      </c>
      <c r="R71" s="179" t="s">
        <v>151</v>
      </c>
      <c r="S71" s="376"/>
    </row>
    <row r="72" spans="1:19" ht="15" customHeight="1">
      <c r="A72" s="343" t="s">
        <v>111</v>
      </c>
      <c r="B72" s="66" t="s">
        <v>58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180" t="s">
        <v>150</v>
      </c>
      <c r="S72" s="376" t="s">
        <v>203</v>
      </c>
    </row>
    <row r="73" spans="1:19" ht="15" customHeight="1" thickBot="1">
      <c r="A73" s="349"/>
      <c r="B73" s="64" t="s">
        <v>60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182" t="s">
        <v>151</v>
      </c>
      <c r="S73" s="376"/>
    </row>
    <row r="74" spans="1:19" ht="18.75" customHeight="1">
      <c r="A74" s="342" t="s">
        <v>42</v>
      </c>
      <c r="B74" s="65" t="s">
        <v>58</v>
      </c>
      <c r="C74" s="65">
        <v>0</v>
      </c>
      <c r="D74" s="65">
        <v>2.0000000000000004</v>
      </c>
      <c r="E74" s="65">
        <v>25.999999999999986</v>
      </c>
      <c r="F74" s="65">
        <v>20.999999999999993</v>
      </c>
      <c r="G74" s="65">
        <v>192.99999999999991</v>
      </c>
      <c r="H74" s="65">
        <v>127</v>
      </c>
      <c r="I74" s="65">
        <v>6.9999999999999991</v>
      </c>
      <c r="J74" s="65">
        <v>2.0000000000000004</v>
      </c>
      <c r="K74" s="65">
        <v>32.000000000000014</v>
      </c>
      <c r="L74" s="65">
        <v>22</v>
      </c>
      <c r="M74" s="65">
        <v>1.0000000000000002</v>
      </c>
      <c r="N74" s="65">
        <v>0</v>
      </c>
      <c r="O74" s="65">
        <v>259.00000000000011</v>
      </c>
      <c r="P74" s="65">
        <v>173.99999999999997</v>
      </c>
      <c r="Q74" s="65">
        <v>433.00000000000011</v>
      </c>
      <c r="R74" s="228" t="s">
        <v>150</v>
      </c>
      <c r="S74" s="369" t="s">
        <v>125</v>
      </c>
    </row>
    <row r="75" spans="1:19" ht="18.75" customHeight="1">
      <c r="A75" s="343"/>
      <c r="B75" s="66" t="s">
        <v>60</v>
      </c>
      <c r="C75" s="66">
        <v>0</v>
      </c>
      <c r="D75" s="66">
        <v>0</v>
      </c>
      <c r="E75" s="66">
        <v>68</v>
      </c>
      <c r="F75" s="66">
        <v>14.000000000000004</v>
      </c>
      <c r="G75" s="66">
        <v>37.999999999999993</v>
      </c>
      <c r="H75" s="66">
        <v>12.999999999999996</v>
      </c>
      <c r="I75" s="66">
        <v>13.000000000000002</v>
      </c>
      <c r="J75" s="66">
        <v>5.0000000000000018</v>
      </c>
      <c r="K75" s="66">
        <v>10.000000000000005</v>
      </c>
      <c r="L75" s="66">
        <v>2.0000000000000004</v>
      </c>
      <c r="M75" s="66">
        <v>2</v>
      </c>
      <c r="N75" s="66">
        <v>0</v>
      </c>
      <c r="O75" s="66">
        <v>131.00000000000006</v>
      </c>
      <c r="P75" s="66">
        <v>34</v>
      </c>
      <c r="Q75" s="66">
        <v>165</v>
      </c>
      <c r="R75" s="179" t="s">
        <v>151</v>
      </c>
      <c r="S75" s="287"/>
    </row>
    <row r="76" spans="1:19" ht="18.75" customHeight="1" thickBot="1">
      <c r="A76" s="344"/>
      <c r="B76" s="79" t="s">
        <v>42</v>
      </c>
      <c r="C76" s="79">
        <v>0</v>
      </c>
      <c r="D76" s="79">
        <v>2.0000000000000004</v>
      </c>
      <c r="E76" s="79">
        <v>93.999999999999986</v>
      </c>
      <c r="F76" s="79">
        <v>35</v>
      </c>
      <c r="G76" s="79">
        <v>230.99999999999991</v>
      </c>
      <c r="H76" s="79">
        <v>140</v>
      </c>
      <c r="I76" s="79">
        <v>20</v>
      </c>
      <c r="J76" s="79">
        <v>7.0000000000000018</v>
      </c>
      <c r="K76" s="79">
        <v>42.000000000000021</v>
      </c>
      <c r="L76" s="79">
        <v>24</v>
      </c>
      <c r="M76" s="79">
        <v>3</v>
      </c>
      <c r="N76" s="79">
        <v>0</v>
      </c>
      <c r="O76" s="79">
        <v>390.00000000000017</v>
      </c>
      <c r="P76" s="79">
        <v>207.99999999999997</v>
      </c>
      <c r="Q76" s="79">
        <v>598.00000000000011</v>
      </c>
      <c r="R76" s="183" t="s">
        <v>125</v>
      </c>
      <c r="S76" s="370"/>
    </row>
    <row r="77" spans="1:19" ht="16.5" thickTop="1"/>
    <row r="80" spans="1:19">
      <c r="C80" s="12" t="s">
        <v>161</v>
      </c>
    </row>
    <row r="81" spans="1:1">
      <c r="A81" s="12" t="s">
        <v>121</v>
      </c>
    </row>
  </sheetData>
  <mergeCells count="98">
    <mergeCell ref="S70:S71"/>
    <mergeCell ref="S72:S73"/>
    <mergeCell ref="S46:S47"/>
    <mergeCell ref="S48:S49"/>
    <mergeCell ref="S52:S53"/>
    <mergeCell ref="O62:Q62"/>
    <mergeCell ref="R62:R65"/>
    <mergeCell ref="S62:S65"/>
    <mergeCell ref="M63:N63"/>
    <mergeCell ref="O63:Q63"/>
    <mergeCell ref="B62:B65"/>
    <mergeCell ref="C62:D62"/>
    <mergeCell ref="E62:F62"/>
    <mergeCell ref="G62:H62"/>
    <mergeCell ref="I62:J62"/>
    <mergeCell ref="C63:D63"/>
    <mergeCell ref="E63:F63"/>
    <mergeCell ref="G63:H63"/>
    <mergeCell ref="I63:J63"/>
    <mergeCell ref="S74:S76"/>
    <mergeCell ref="K33:L33"/>
    <mergeCell ref="M33:N33"/>
    <mergeCell ref="C33:D33"/>
    <mergeCell ref="S38:S39"/>
    <mergeCell ref="S42:S43"/>
    <mergeCell ref="S44:S45"/>
    <mergeCell ref="S50:S51"/>
    <mergeCell ref="S54:S55"/>
    <mergeCell ref="S66:S67"/>
    <mergeCell ref="S68:S69"/>
    <mergeCell ref="K62:L62"/>
    <mergeCell ref="K63:L63"/>
    <mergeCell ref="S36:S37"/>
    <mergeCell ref="S40:S41"/>
    <mergeCell ref="M62:N62"/>
    <mergeCell ref="A29:S29"/>
    <mergeCell ref="A30:S30"/>
    <mergeCell ref="A32:A35"/>
    <mergeCell ref="E33:F33"/>
    <mergeCell ref="G33:H33"/>
    <mergeCell ref="I33:J33"/>
    <mergeCell ref="S32:S35"/>
    <mergeCell ref="R32:R35"/>
    <mergeCell ref="O33:Q33"/>
    <mergeCell ref="B32:B35"/>
    <mergeCell ref="M32:N32"/>
    <mergeCell ref="A2:S2"/>
    <mergeCell ref="A3:S3"/>
    <mergeCell ref="E6:F6"/>
    <mergeCell ref="G6:H6"/>
    <mergeCell ref="I6:J6"/>
    <mergeCell ref="K6:L6"/>
    <mergeCell ref="O6:Q6"/>
    <mergeCell ref="M6:N6"/>
    <mergeCell ref="R5:R8"/>
    <mergeCell ref="S5:S8"/>
    <mergeCell ref="O5:Q5"/>
    <mergeCell ref="E5:F5"/>
    <mergeCell ref="G5:H5"/>
    <mergeCell ref="I5:J5"/>
    <mergeCell ref="K5:L5"/>
    <mergeCell ref="C6:D6"/>
    <mergeCell ref="S17:S19"/>
    <mergeCell ref="S15:S16"/>
    <mergeCell ref="S13:S14"/>
    <mergeCell ref="S11:S12"/>
    <mergeCell ref="S9:S10"/>
    <mergeCell ref="A17:A19"/>
    <mergeCell ref="A5:A8"/>
    <mergeCell ref="A72:A73"/>
    <mergeCell ref="O32:Q32"/>
    <mergeCell ref="C32:D32"/>
    <mergeCell ref="E32:F32"/>
    <mergeCell ref="G32:H32"/>
    <mergeCell ref="I32:J32"/>
    <mergeCell ref="K32:L32"/>
    <mergeCell ref="A9:A10"/>
    <mergeCell ref="M5:N5"/>
    <mergeCell ref="A11:A12"/>
    <mergeCell ref="A13:A14"/>
    <mergeCell ref="B5:B8"/>
    <mergeCell ref="A15:A16"/>
    <mergeCell ref="C5:D5"/>
    <mergeCell ref="A74:A76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66:A67"/>
    <mergeCell ref="A68:A69"/>
    <mergeCell ref="A70:A71"/>
    <mergeCell ref="A62:A65"/>
  </mergeCells>
  <printOptions horizontalCentered="1"/>
  <pageMargins left="0.5" right="0.5" top="1" bottom="1" header="1" footer="1"/>
  <pageSetup paperSize="9" scale="85" orientation="landscape" verticalDpi="3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"/>
  <sheetViews>
    <sheetView rightToLeft="1" view="pageBreakPreview" zoomScale="90" zoomScaleNormal="90" zoomScaleSheetLayoutView="90" workbookViewId="0">
      <selection activeCell="M19" sqref="M19"/>
    </sheetView>
  </sheetViews>
  <sheetFormatPr defaultColWidth="9.85546875" defaultRowHeight="15.75"/>
  <cols>
    <col min="1" max="1" width="19.85546875" style="62" customWidth="1"/>
    <col min="2" max="2" width="12.140625" style="62" customWidth="1"/>
    <col min="3" max="3" width="6.7109375" style="62" bestFit="1" customWidth="1"/>
    <col min="4" max="4" width="9.28515625" style="62" customWidth="1"/>
    <col min="5" max="5" width="7" style="62" customWidth="1"/>
    <col min="6" max="6" width="11" style="62" customWidth="1"/>
    <col min="7" max="7" width="6" style="62" customWidth="1"/>
    <col min="8" max="8" width="8.42578125" style="62" customWidth="1"/>
    <col min="9" max="9" width="7.85546875" style="62" customWidth="1"/>
    <col min="10" max="10" width="11.7109375" style="62" bestFit="1" customWidth="1"/>
    <col min="11" max="11" width="8.140625" style="62" customWidth="1"/>
    <col min="12" max="12" width="8.42578125" style="62" customWidth="1"/>
    <col min="13" max="13" width="8.140625" style="62" customWidth="1"/>
    <col min="14" max="14" width="28" style="62" customWidth="1"/>
    <col min="15" max="15" width="28.42578125" style="62" customWidth="1"/>
    <col min="16" max="16" width="11.140625" style="62" customWidth="1"/>
    <col min="17" max="17" width="8.140625" style="62" customWidth="1"/>
    <col min="18" max="18" width="11.5703125" style="62" customWidth="1"/>
    <col min="19" max="19" width="8.140625" style="62" customWidth="1"/>
    <col min="20" max="20" width="12.28515625" style="62" customWidth="1"/>
    <col min="21" max="23" width="9.85546875" style="62"/>
    <col min="24" max="24" width="36.5703125" style="62" customWidth="1"/>
    <col min="25" max="25" width="28.42578125" style="62" customWidth="1"/>
    <col min="26" max="26" width="11.85546875" style="62" customWidth="1"/>
    <col min="27" max="29" width="9.85546875" style="62"/>
    <col min="30" max="30" width="12.42578125" style="62" customWidth="1"/>
    <col min="31" max="33" width="9.85546875" style="62"/>
    <col min="34" max="34" width="47" style="62" customWidth="1"/>
    <col min="35" max="16384" width="9.85546875" style="62"/>
  </cols>
  <sheetData>
    <row r="1" spans="1:34" s="253" customFormat="1" ht="24.75" customHeight="1">
      <c r="A1" s="1802" t="s">
        <v>1089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27"/>
      <c r="P1" s="1827"/>
      <c r="Q1" s="1827"/>
      <c r="R1" s="1827"/>
      <c r="S1" s="1827"/>
      <c r="Y1" s="1827"/>
    </row>
    <row r="2" spans="1:34" s="253" customFormat="1" ht="30" customHeight="1">
      <c r="A2" s="1775" t="s">
        <v>1090</v>
      </c>
      <c r="B2" s="1775"/>
      <c r="C2" s="1775"/>
      <c r="D2" s="1775"/>
      <c r="E2" s="1775"/>
      <c r="F2" s="1775"/>
      <c r="G2" s="1775"/>
      <c r="H2" s="1775"/>
      <c r="I2" s="1775"/>
      <c r="J2" s="1775"/>
      <c r="K2" s="1775"/>
      <c r="L2" s="1775"/>
      <c r="M2" s="1775"/>
      <c r="N2" s="1775"/>
      <c r="O2" s="1828"/>
      <c r="P2" s="1828"/>
      <c r="Q2" s="1828"/>
      <c r="R2" s="1828"/>
      <c r="S2" s="1828"/>
      <c r="Y2" s="1828"/>
    </row>
    <row r="3" spans="1:34" s="12" customFormat="1" ht="16.5" thickBot="1">
      <c r="A3" s="1047" t="s">
        <v>1091</v>
      </c>
      <c r="B3" s="1774"/>
      <c r="C3" s="1774"/>
      <c r="D3" s="1774"/>
      <c r="E3" s="1774"/>
      <c r="F3" s="1774"/>
      <c r="G3" s="1774"/>
      <c r="H3" s="1774"/>
      <c r="I3" s="1774"/>
      <c r="M3" s="1774"/>
      <c r="N3" s="587" t="s">
        <v>1092</v>
      </c>
      <c r="O3" s="844" t="s">
        <v>1093</v>
      </c>
      <c r="P3" s="844"/>
      <c r="Q3" s="1805"/>
      <c r="R3" s="1805"/>
      <c r="S3" s="1805"/>
      <c r="U3" s="1047"/>
      <c r="V3" s="1774"/>
      <c r="W3" s="1774"/>
      <c r="X3" s="587" t="s">
        <v>1070</v>
      </c>
      <c r="Y3" s="844" t="s">
        <v>1094</v>
      </c>
      <c r="Z3" s="844"/>
      <c r="AA3" s="1805"/>
      <c r="AB3" s="1805"/>
      <c r="AC3" s="1805"/>
      <c r="AE3" s="1047"/>
      <c r="AF3" s="1774"/>
      <c r="AG3" s="1774"/>
      <c r="AH3" s="587" t="s">
        <v>1070</v>
      </c>
    </row>
    <row r="4" spans="1:34" ht="21.75" customHeight="1" thickTop="1">
      <c r="A4" s="1777" t="s">
        <v>68</v>
      </c>
      <c r="B4" s="305" t="s">
        <v>1095</v>
      </c>
      <c r="C4" s="305"/>
      <c r="D4" s="305"/>
      <c r="E4" s="305"/>
      <c r="F4" s="305" t="s">
        <v>1096</v>
      </c>
      <c r="G4" s="305"/>
      <c r="H4" s="305"/>
      <c r="I4" s="305"/>
      <c r="J4" s="305" t="s">
        <v>1097</v>
      </c>
      <c r="K4" s="305"/>
      <c r="L4" s="305"/>
      <c r="M4" s="305"/>
      <c r="N4" s="332" t="s">
        <v>1098</v>
      </c>
      <c r="O4" s="1777" t="s">
        <v>68</v>
      </c>
      <c r="P4" s="305" t="s">
        <v>1099</v>
      </c>
      <c r="Q4" s="305"/>
      <c r="R4" s="305"/>
      <c r="S4" s="305"/>
      <c r="T4" s="305" t="s">
        <v>1100</v>
      </c>
      <c r="U4" s="305"/>
      <c r="V4" s="305"/>
      <c r="W4" s="305"/>
      <c r="X4" s="332" t="s">
        <v>1098</v>
      </c>
      <c r="Y4" s="1777" t="s">
        <v>68</v>
      </c>
      <c r="Z4" s="305" t="s">
        <v>1101</v>
      </c>
      <c r="AA4" s="305"/>
      <c r="AB4" s="305"/>
      <c r="AC4" s="305"/>
      <c r="AD4" s="305" t="s">
        <v>1102</v>
      </c>
      <c r="AE4" s="305"/>
      <c r="AF4" s="305"/>
      <c r="AG4" s="305"/>
      <c r="AH4" s="332" t="s">
        <v>1098</v>
      </c>
    </row>
    <row r="5" spans="1:34" ht="17.25" customHeight="1">
      <c r="A5" s="1779"/>
      <c r="B5" s="241" t="s">
        <v>801</v>
      </c>
      <c r="C5" s="241" t="s">
        <v>113</v>
      </c>
      <c r="D5" s="241" t="s">
        <v>261</v>
      </c>
      <c r="E5" s="241" t="s">
        <v>42</v>
      </c>
      <c r="F5" s="241" t="s">
        <v>801</v>
      </c>
      <c r="G5" s="241" t="s">
        <v>113</v>
      </c>
      <c r="H5" s="241" t="s">
        <v>261</v>
      </c>
      <c r="I5" s="241" t="s">
        <v>42</v>
      </c>
      <c r="J5" s="241" t="s">
        <v>801</v>
      </c>
      <c r="K5" s="241" t="s">
        <v>113</v>
      </c>
      <c r="L5" s="241" t="s">
        <v>261</v>
      </c>
      <c r="M5" s="241" t="s">
        <v>42</v>
      </c>
      <c r="N5" s="287"/>
      <c r="O5" s="1779"/>
      <c r="P5" s="241" t="s">
        <v>801</v>
      </c>
      <c r="Q5" s="241" t="s">
        <v>113</v>
      </c>
      <c r="R5" s="241" t="s">
        <v>261</v>
      </c>
      <c r="S5" s="241" t="s">
        <v>42</v>
      </c>
      <c r="T5" s="241" t="s">
        <v>801</v>
      </c>
      <c r="U5" s="241" t="s">
        <v>113</v>
      </c>
      <c r="V5" s="241" t="s">
        <v>261</v>
      </c>
      <c r="W5" s="241" t="s">
        <v>42</v>
      </c>
      <c r="X5" s="287"/>
      <c r="Y5" s="1779"/>
      <c r="Z5" s="241" t="s">
        <v>801</v>
      </c>
      <c r="AA5" s="241" t="s">
        <v>113</v>
      </c>
      <c r="AB5" s="241" t="s">
        <v>261</v>
      </c>
      <c r="AC5" s="241" t="s">
        <v>42</v>
      </c>
      <c r="AD5" s="241" t="s">
        <v>801</v>
      </c>
      <c r="AE5" s="241" t="s">
        <v>113</v>
      </c>
      <c r="AF5" s="241" t="s">
        <v>261</v>
      </c>
      <c r="AG5" s="241" t="s">
        <v>42</v>
      </c>
      <c r="AH5" s="287"/>
    </row>
    <row r="6" spans="1:34" s="1813" customFormat="1" ht="30" customHeight="1" thickBot="1">
      <c r="A6" s="1781"/>
      <c r="B6" s="1782" t="s">
        <v>1103</v>
      </c>
      <c r="C6" s="1782" t="s">
        <v>277</v>
      </c>
      <c r="D6" s="1811" t="s">
        <v>214</v>
      </c>
      <c r="E6" s="1811" t="s">
        <v>1011</v>
      </c>
      <c r="F6" s="1782" t="s">
        <v>1103</v>
      </c>
      <c r="G6" s="1782" t="s">
        <v>277</v>
      </c>
      <c r="H6" s="1811" t="s">
        <v>214</v>
      </c>
      <c r="I6" s="1811" t="s">
        <v>1011</v>
      </c>
      <c r="J6" s="1782" t="s">
        <v>1103</v>
      </c>
      <c r="K6" s="1782" t="s">
        <v>277</v>
      </c>
      <c r="L6" s="1811" t="s">
        <v>214</v>
      </c>
      <c r="M6" s="1811" t="s">
        <v>1011</v>
      </c>
      <c r="N6" s="288"/>
      <c r="O6" s="1781"/>
      <c r="P6" s="1782" t="s">
        <v>1103</v>
      </c>
      <c r="Q6" s="1782" t="s">
        <v>277</v>
      </c>
      <c r="R6" s="1811" t="s">
        <v>214</v>
      </c>
      <c r="S6" s="1811" t="s">
        <v>1011</v>
      </c>
      <c r="T6" s="1782" t="s">
        <v>1103</v>
      </c>
      <c r="U6" s="1782" t="s">
        <v>277</v>
      </c>
      <c r="V6" s="1811" t="s">
        <v>214</v>
      </c>
      <c r="W6" s="1811" t="s">
        <v>1011</v>
      </c>
      <c r="X6" s="288"/>
      <c r="Y6" s="1781"/>
      <c r="Z6" s="1782" t="s">
        <v>1103</v>
      </c>
      <c r="AA6" s="1782" t="s">
        <v>277</v>
      </c>
      <c r="AB6" s="1811" t="s">
        <v>214</v>
      </c>
      <c r="AC6" s="1811" t="s">
        <v>1011</v>
      </c>
      <c r="AD6" s="1782" t="s">
        <v>1103</v>
      </c>
      <c r="AE6" s="1782" t="s">
        <v>277</v>
      </c>
      <c r="AF6" s="1811" t="s">
        <v>214</v>
      </c>
      <c r="AG6" s="1811" t="s">
        <v>1011</v>
      </c>
      <c r="AH6" s="288"/>
    </row>
    <row r="7" spans="1:34" ht="17.25" customHeight="1">
      <c r="A7" s="1829" t="s">
        <v>1104</v>
      </c>
      <c r="B7" s="1830">
        <v>23.999999999999996</v>
      </c>
      <c r="C7" s="1830">
        <v>240</v>
      </c>
      <c r="D7" s="1830">
        <v>240</v>
      </c>
      <c r="E7" s="1830">
        <v>480</v>
      </c>
      <c r="F7" s="1830">
        <v>0</v>
      </c>
      <c r="G7" s="1830">
        <v>0</v>
      </c>
      <c r="H7" s="1830">
        <v>0</v>
      </c>
      <c r="I7" s="1830">
        <v>0</v>
      </c>
      <c r="J7" s="1830">
        <v>0</v>
      </c>
      <c r="K7" s="1830">
        <v>0</v>
      </c>
      <c r="L7" s="1830">
        <v>0</v>
      </c>
      <c r="M7" s="1830">
        <v>0</v>
      </c>
      <c r="N7" s="1788" t="s">
        <v>1014</v>
      </c>
      <c r="O7" s="1829" t="s">
        <v>1104</v>
      </c>
      <c r="P7" s="1830">
        <v>71</v>
      </c>
      <c r="Q7" s="1830">
        <v>398.99999999999994</v>
      </c>
      <c r="R7" s="1830">
        <v>341</v>
      </c>
      <c r="S7" s="1830">
        <v>740.00000000000011</v>
      </c>
      <c r="T7" s="1830">
        <v>0</v>
      </c>
      <c r="U7" s="1830">
        <v>0</v>
      </c>
      <c r="V7" s="1830">
        <v>0</v>
      </c>
      <c r="W7" s="1830">
        <v>0</v>
      </c>
      <c r="X7" s="1788" t="s">
        <v>1014</v>
      </c>
      <c r="Y7" s="1829" t="s">
        <v>1104</v>
      </c>
      <c r="Z7" s="1830">
        <v>0</v>
      </c>
      <c r="AA7" s="1830">
        <v>0</v>
      </c>
      <c r="AB7" s="1830">
        <v>0</v>
      </c>
      <c r="AC7" s="1830">
        <v>0</v>
      </c>
      <c r="AD7" s="1830">
        <v>94.999999999999972</v>
      </c>
      <c r="AE7" s="1830">
        <v>638.99999999999989</v>
      </c>
      <c r="AF7" s="1830">
        <v>581</v>
      </c>
      <c r="AG7" s="1830">
        <v>1220.0000000000002</v>
      </c>
      <c r="AH7" s="1788" t="s">
        <v>1014</v>
      </c>
    </row>
    <row r="8" spans="1:34" ht="35.25" customHeight="1">
      <c r="A8" s="1831" t="s">
        <v>84</v>
      </c>
      <c r="B8" s="1832">
        <v>2</v>
      </c>
      <c r="C8" s="1832">
        <v>10</v>
      </c>
      <c r="D8" s="1832">
        <v>29.999999999999996</v>
      </c>
      <c r="E8" s="1832">
        <v>40</v>
      </c>
      <c r="F8" s="1832">
        <v>14.999999999999998</v>
      </c>
      <c r="G8" s="1832">
        <v>223.00000000000003</v>
      </c>
      <c r="H8" s="1832">
        <v>69.000000000000014</v>
      </c>
      <c r="I8" s="1832">
        <v>292</v>
      </c>
      <c r="J8" s="1832">
        <v>0</v>
      </c>
      <c r="K8" s="1832">
        <v>0</v>
      </c>
      <c r="L8" s="1832">
        <v>0</v>
      </c>
      <c r="M8" s="1832">
        <v>0</v>
      </c>
      <c r="N8" s="1793" t="s">
        <v>154</v>
      </c>
      <c r="O8" s="1831" t="s">
        <v>84</v>
      </c>
      <c r="P8" s="1832">
        <v>20.000000000000004</v>
      </c>
      <c r="Q8" s="1832">
        <v>119.00000000000001</v>
      </c>
      <c r="R8" s="1832">
        <v>186</v>
      </c>
      <c r="S8" s="1832">
        <v>305</v>
      </c>
      <c r="T8" s="1832">
        <v>0</v>
      </c>
      <c r="U8" s="1832">
        <v>0</v>
      </c>
      <c r="V8" s="1832">
        <v>0</v>
      </c>
      <c r="W8" s="1832">
        <v>0</v>
      </c>
      <c r="X8" s="1793" t="s">
        <v>154</v>
      </c>
      <c r="Y8" s="1831" t="s">
        <v>84</v>
      </c>
      <c r="Z8" s="1832">
        <v>0</v>
      </c>
      <c r="AA8" s="1832">
        <v>0</v>
      </c>
      <c r="AB8" s="1832">
        <v>0</v>
      </c>
      <c r="AC8" s="1832">
        <v>0</v>
      </c>
      <c r="AD8" s="1832">
        <v>36.999999999999993</v>
      </c>
      <c r="AE8" s="1832">
        <v>352</v>
      </c>
      <c r="AF8" s="1832">
        <v>285.00000000000006</v>
      </c>
      <c r="AG8" s="1832">
        <v>637</v>
      </c>
      <c r="AH8" s="1793" t="s">
        <v>154</v>
      </c>
    </row>
    <row r="9" spans="1:34" ht="17.25" customHeight="1">
      <c r="A9" s="1831" t="s">
        <v>1019</v>
      </c>
      <c r="B9" s="1832">
        <v>0</v>
      </c>
      <c r="C9" s="1832">
        <v>0</v>
      </c>
      <c r="D9" s="1832">
        <v>0</v>
      </c>
      <c r="E9" s="1832">
        <v>0</v>
      </c>
      <c r="F9" s="1832">
        <v>92</v>
      </c>
      <c r="G9" s="1832">
        <v>1571</v>
      </c>
      <c r="H9" s="1832">
        <v>496</v>
      </c>
      <c r="I9" s="1832">
        <v>2067</v>
      </c>
      <c r="J9" s="1832">
        <v>0</v>
      </c>
      <c r="K9" s="1832">
        <v>0</v>
      </c>
      <c r="L9" s="1832">
        <v>0</v>
      </c>
      <c r="M9" s="1832">
        <v>0</v>
      </c>
      <c r="N9" s="1793" t="s">
        <v>1020</v>
      </c>
      <c r="O9" s="1831" t="s">
        <v>1019</v>
      </c>
      <c r="P9" s="1832">
        <v>0</v>
      </c>
      <c r="Q9" s="1832">
        <v>0</v>
      </c>
      <c r="R9" s="1832">
        <v>0</v>
      </c>
      <c r="S9" s="1832">
        <v>0</v>
      </c>
      <c r="T9" s="1832">
        <v>0</v>
      </c>
      <c r="U9" s="1832">
        <v>0</v>
      </c>
      <c r="V9" s="1832">
        <v>0</v>
      </c>
      <c r="W9" s="1832">
        <v>0</v>
      </c>
      <c r="X9" s="1793" t="s">
        <v>1020</v>
      </c>
      <c r="Y9" s="1831" t="s">
        <v>1019</v>
      </c>
      <c r="Z9" s="1832">
        <v>0</v>
      </c>
      <c r="AA9" s="1832">
        <v>0</v>
      </c>
      <c r="AB9" s="1832">
        <v>0</v>
      </c>
      <c r="AC9" s="1832">
        <v>0</v>
      </c>
      <c r="AD9" s="1832">
        <v>92</v>
      </c>
      <c r="AE9" s="1832">
        <v>1571</v>
      </c>
      <c r="AF9" s="1832">
        <v>496</v>
      </c>
      <c r="AG9" s="1832">
        <v>2067</v>
      </c>
      <c r="AH9" s="1793" t="s">
        <v>1020</v>
      </c>
    </row>
    <row r="10" spans="1:34" ht="30" customHeight="1">
      <c r="A10" s="1831" t="s">
        <v>1023</v>
      </c>
      <c r="B10" s="1832">
        <v>18</v>
      </c>
      <c r="C10" s="1832">
        <v>60</v>
      </c>
      <c r="D10" s="1832">
        <v>172</v>
      </c>
      <c r="E10" s="1832">
        <v>232</v>
      </c>
      <c r="F10" s="1832">
        <v>0</v>
      </c>
      <c r="G10" s="1832">
        <v>0</v>
      </c>
      <c r="H10" s="1832">
        <v>0</v>
      </c>
      <c r="I10" s="1832">
        <v>0</v>
      </c>
      <c r="J10" s="1832">
        <v>0</v>
      </c>
      <c r="K10" s="1832">
        <v>0</v>
      </c>
      <c r="L10" s="1832">
        <v>0</v>
      </c>
      <c r="M10" s="1832">
        <v>0</v>
      </c>
      <c r="N10" s="1793" t="s">
        <v>1024</v>
      </c>
      <c r="O10" s="1831" t="s">
        <v>1023</v>
      </c>
      <c r="P10" s="1832">
        <v>0</v>
      </c>
      <c r="Q10" s="1832">
        <v>0</v>
      </c>
      <c r="R10" s="1832">
        <v>0</v>
      </c>
      <c r="S10" s="1832">
        <v>0</v>
      </c>
      <c r="T10" s="1832">
        <v>0</v>
      </c>
      <c r="U10" s="1832">
        <v>0</v>
      </c>
      <c r="V10" s="1832">
        <v>0</v>
      </c>
      <c r="W10" s="1832">
        <v>0</v>
      </c>
      <c r="X10" s="1793" t="s">
        <v>1024</v>
      </c>
      <c r="Y10" s="1831" t="s">
        <v>1023</v>
      </c>
      <c r="Z10" s="1832">
        <v>0</v>
      </c>
      <c r="AA10" s="1832">
        <v>0</v>
      </c>
      <c r="AB10" s="1832">
        <v>0</v>
      </c>
      <c r="AC10" s="1832">
        <v>0</v>
      </c>
      <c r="AD10" s="1832">
        <v>18</v>
      </c>
      <c r="AE10" s="1832">
        <v>60</v>
      </c>
      <c r="AF10" s="1832">
        <v>172</v>
      </c>
      <c r="AG10" s="1832">
        <v>232</v>
      </c>
      <c r="AH10" s="1793" t="s">
        <v>1024</v>
      </c>
    </row>
    <row r="11" spans="1:34" ht="33" customHeight="1">
      <c r="A11" s="1831" t="s">
        <v>1105</v>
      </c>
      <c r="B11" s="1832">
        <v>0</v>
      </c>
      <c r="C11" s="1832">
        <v>0</v>
      </c>
      <c r="D11" s="1832">
        <v>0</v>
      </c>
      <c r="E11" s="1832">
        <v>0</v>
      </c>
      <c r="F11" s="1832">
        <v>5</v>
      </c>
      <c r="G11" s="1832">
        <v>60</v>
      </c>
      <c r="H11" s="1832">
        <v>0</v>
      </c>
      <c r="I11" s="1832">
        <v>60</v>
      </c>
      <c r="J11" s="1832">
        <v>0</v>
      </c>
      <c r="K11" s="1832">
        <v>0</v>
      </c>
      <c r="L11" s="1832">
        <v>0</v>
      </c>
      <c r="M11" s="1832">
        <v>0</v>
      </c>
      <c r="N11" s="1793" t="s">
        <v>1026</v>
      </c>
      <c r="O11" s="1831" t="s">
        <v>1105</v>
      </c>
      <c r="P11" s="1832">
        <v>0</v>
      </c>
      <c r="Q11" s="1832">
        <v>0</v>
      </c>
      <c r="R11" s="1832">
        <v>0</v>
      </c>
      <c r="S11" s="1832">
        <v>0</v>
      </c>
      <c r="T11" s="1832">
        <v>0</v>
      </c>
      <c r="U11" s="1832">
        <v>0</v>
      </c>
      <c r="V11" s="1832">
        <v>0</v>
      </c>
      <c r="W11" s="1832">
        <v>0</v>
      </c>
      <c r="X11" s="1793" t="s">
        <v>1026</v>
      </c>
      <c r="Y11" s="1831" t="s">
        <v>1105</v>
      </c>
      <c r="Z11" s="1832">
        <v>0</v>
      </c>
      <c r="AA11" s="1832">
        <v>0</v>
      </c>
      <c r="AB11" s="1832">
        <v>0</v>
      </c>
      <c r="AC11" s="1832">
        <v>0</v>
      </c>
      <c r="AD11" s="1832">
        <v>5</v>
      </c>
      <c r="AE11" s="1832">
        <v>60</v>
      </c>
      <c r="AF11" s="1832">
        <v>0</v>
      </c>
      <c r="AG11" s="1832">
        <v>60</v>
      </c>
      <c r="AH11" s="1793" t="s">
        <v>1026</v>
      </c>
    </row>
    <row r="12" spans="1:34" ht="17.25" customHeight="1">
      <c r="A12" s="1831" t="s">
        <v>1106</v>
      </c>
      <c r="B12" s="1832">
        <v>17</v>
      </c>
      <c r="C12" s="1832">
        <v>51</v>
      </c>
      <c r="D12" s="1832">
        <v>197</v>
      </c>
      <c r="E12" s="1832">
        <v>247.99999999999997</v>
      </c>
      <c r="F12" s="1832">
        <v>4.9999999999999991</v>
      </c>
      <c r="G12" s="1832">
        <v>53.999999999999993</v>
      </c>
      <c r="H12" s="1832">
        <v>81</v>
      </c>
      <c r="I12" s="1832">
        <v>135</v>
      </c>
      <c r="J12" s="1832">
        <v>0</v>
      </c>
      <c r="K12" s="1832">
        <v>0</v>
      </c>
      <c r="L12" s="1832">
        <v>0</v>
      </c>
      <c r="M12" s="1832">
        <v>0</v>
      </c>
      <c r="N12" s="1793" t="s">
        <v>1032</v>
      </c>
      <c r="O12" s="1831" t="s">
        <v>1106</v>
      </c>
      <c r="P12" s="1832">
        <v>9.9999999999999982</v>
      </c>
      <c r="Q12" s="1832">
        <v>0</v>
      </c>
      <c r="R12" s="1832">
        <v>281</v>
      </c>
      <c r="S12" s="1832">
        <v>281</v>
      </c>
      <c r="T12" s="1832">
        <v>0</v>
      </c>
      <c r="U12" s="1832">
        <v>0</v>
      </c>
      <c r="V12" s="1832">
        <v>0</v>
      </c>
      <c r="W12" s="1832">
        <v>0</v>
      </c>
      <c r="X12" s="1793" t="s">
        <v>1032</v>
      </c>
      <c r="Y12" s="1831" t="s">
        <v>1106</v>
      </c>
      <c r="Z12" s="1832">
        <v>0</v>
      </c>
      <c r="AA12" s="1832">
        <v>0</v>
      </c>
      <c r="AB12" s="1832">
        <v>0</v>
      </c>
      <c r="AC12" s="1832">
        <v>0</v>
      </c>
      <c r="AD12" s="1832">
        <v>32</v>
      </c>
      <c r="AE12" s="1832">
        <v>105</v>
      </c>
      <c r="AF12" s="1832">
        <v>558.99999999999989</v>
      </c>
      <c r="AG12" s="1832">
        <v>664.00000000000011</v>
      </c>
      <c r="AH12" s="1793" t="s">
        <v>1032</v>
      </c>
    </row>
    <row r="13" spans="1:34" ht="33.75" customHeight="1">
      <c r="A13" s="1831" t="s">
        <v>1033</v>
      </c>
      <c r="B13" s="1832">
        <v>11</v>
      </c>
      <c r="C13" s="1832">
        <v>377</v>
      </c>
      <c r="D13" s="1832">
        <v>533</v>
      </c>
      <c r="E13" s="1832">
        <v>910</v>
      </c>
      <c r="F13" s="1832">
        <v>1</v>
      </c>
      <c r="G13" s="1832">
        <v>15</v>
      </c>
      <c r="H13" s="1832">
        <v>3</v>
      </c>
      <c r="I13" s="1832">
        <v>18</v>
      </c>
      <c r="J13" s="1832">
        <v>1</v>
      </c>
      <c r="K13" s="1832">
        <v>0</v>
      </c>
      <c r="L13" s="1832">
        <v>12</v>
      </c>
      <c r="M13" s="1832">
        <v>12</v>
      </c>
      <c r="N13" s="1793" t="s">
        <v>1034</v>
      </c>
      <c r="O13" s="1831" t="s">
        <v>1033</v>
      </c>
      <c r="P13" s="1832">
        <v>2</v>
      </c>
      <c r="Q13" s="1832">
        <v>1</v>
      </c>
      <c r="R13" s="1832">
        <v>3</v>
      </c>
      <c r="S13" s="1832">
        <v>4</v>
      </c>
      <c r="T13" s="1832">
        <v>0</v>
      </c>
      <c r="U13" s="1832">
        <v>0</v>
      </c>
      <c r="V13" s="1832">
        <v>0</v>
      </c>
      <c r="W13" s="1832">
        <v>0</v>
      </c>
      <c r="X13" s="1793" t="s">
        <v>1034</v>
      </c>
      <c r="Y13" s="1831" t="s">
        <v>1033</v>
      </c>
      <c r="Z13" s="1832">
        <v>0</v>
      </c>
      <c r="AA13" s="1832">
        <v>0</v>
      </c>
      <c r="AB13" s="1832">
        <v>0</v>
      </c>
      <c r="AC13" s="1832">
        <v>0</v>
      </c>
      <c r="AD13" s="1832">
        <v>15</v>
      </c>
      <c r="AE13" s="1832">
        <v>393</v>
      </c>
      <c r="AF13" s="1832">
        <v>551.00000000000011</v>
      </c>
      <c r="AG13" s="1832">
        <v>944</v>
      </c>
      <c r="AH13" s="1793" t="s">
        <v>1034</v>
      </c>
    </row>
    <row r="14" spans="1:34" ht="16.5" customHeight="1">
      <c r="A14" s="1831" t="s">
        <v>1039</v>
      </c>
      <c r="B14" s="1832">
        <v>23</v>
      </c>
      <c r="C14" s="1832">
        <v>295</v>
      </c>
      <c r="D14" s="1832">
        <v>0</v>
      </c>
      <c r="E14" s="1832">
        <v>295</v>
      </c>
      <c r="F14" s="1832">
        <v>12</v>
      </c>
      <c r="G14" s="1832">
        <v>250</v>
      </c>
      <c r="H14" s="1832">
        <v>0</v>
      </c>
      <c r="I14" s="1832">
        <v>250</v>
      </c>
      <c r="J14" s="1832">
        <v>1</v>
      </c>
      <c r="K14" s="1832">
        <v>12</v>
      </c>
      <c r="L14" s="1832">
        <v>0</v>
      </c>
      <c r="M14" s="1832">
        <v>12</v>
      </c>
      <c r="N14" s="1793" t="s">
        <v>1040</v>
      </c>
      <c r="O14" s="1831" t="s">
        <v>1039</v>
      </c>
      <c r="P14" s="1832">
        <v>0</v>
      </c>
      <c r="Q14" s="1832">
        <v>0</v>
      </c>
      <c r="R14" s="1832">
        <v>0</v>
      </c>
      <c r="S14" s="1832">
        <v>0</v>
      </c>
      <c r="T14" s="1832">
        <v>0</v>
      </c>
      <c r="U14" s="1832">
        <v>0</v>
      </c>
      <c r="V14" s="1832">
        <v>0</v>
      </c>
      <c r="W14" s="1832">
        <v>0</v>
      </c>
      <c r="X14" s="1793" t="s">
        <v>1040</v>
      </c>
      <c r="Y14" s="1831" t="s">
        <v>1039</v>
      </c>
      <c r="Z14" s="1832">
        <v>0</v>
      </c>
      <c r="AA14" s="1832">
        <v>0</v>
      </c>
      <c r="AB14" s="1832">
        <v>0</v>
      </c>
      <c r="AC14" s="1832">
        <v>0</v>
      </c>
      <c r="AD14" s="1832">
        <v>36</v>
      </c>
      <c r="AE14" s="1832">
        <v>557.00000000000011</v>
      </c>
      <c r="AF14" s="1832">
        <v>0</v>
      </c>
      <c r="AG14" s="1832">
        <v>557.00000000000011</v>
      </c>
      <c r="AH14" s="1793" t="s">
        <v>1040</v>
      </c>
    </row>
    <row r="15" spans="1:34" ht="22.5" customHeight="1">
      <c r="A15" s="1831" t="s">
        <v>1041</v>
      </c>
      <c r="B15" s="1832">
        <v>77</v>
      </c>
      <c r="C15" s="1832">
        <v>1641.9999999999998</v>
      </c>
      <c r="D15" s="1832">
        <v>328.00000000000006</v>
      </c>
      <c r="E15" s="1832">
        <v>1970.0000000000005</v>
      </c>
      <c r="F15" s="1832">
        <v>5</v>
      </c>
      <c r="G15" s="1832">
        <v>15</v>
      </c>
      <c r="H15" s="1832">
        <v>135</v>
      </c>
      <c r="I15" s="1832">
        <v>150</v>
      </c>
      <c r="J15" s="1832">
        <v>1</v>
      </c>
      <c r="K15" s="1832">
        <v>0</v>
      </c>
      <c r="L15" s="1832">
        <v>35</v>
      </c>
      <c r="M15" s="1832">
        <v>35</v>
      </c>
      <c r="N15" s="1793" t="s">
        <v>1042</v>
      </c>
      <c r="O15" s="1831" t="s">
        <v>1041</v>
      </c>
      <c r="P15" s="1832">
        <v>0</v>
      </c>
      <c r="Q15" s="1832">
        <v>0</v>
      </c>
      <c r="R15" s="1832">
        <v>0</v>
      </c>
      <c r="S15" s="1832">
        <v>0</v>
      </c>
      <c r="T15" s="1832">
        <v>0</v>
      </c>
      <c r="U15" s="1832">
        <v>0</v>
      </c>
      <c r="V15" s="1832">
        <v>0</v>
      </c>
      <c r="W15" s="1832">
        <v>0</v>
      </c>
      <c r="X15" s="1793" t="s">
        <v>1042</v>
      </c>
      <c r="Y15" s="1831" t="s">
        <v>1041</v>
      </c>
      <c r="Z15" s="1832">
        <v>0</v>
      </c>
      <c r="AA15" s="1832">
        <v>0</v>
      </c>
      <c r="AB15" s="1832">
        <v>0</v>
      </c>
      <c r="AC15" s="1832">
        <v>0</v>
      </c>
      <c r="AD15" s="1832">
        <v>83</v>
      </c>
      <c r="AE15" s="1832">
        <v>1657.0000000000002</v>
      </c>
      <c r="AF15" s="1832">
        <v>498.00000000000006</v>
      </c>
      <c r="AG15" s="1832">
        <v>2155</v>
      </c>
      <c r="AH15" s="1793" t="s">
        <v>1042</v>
      </c>
    </row>
    <row r="16" spans="1:34" ht="22.5" customHeight="1">
      <c r="A16" s="1831" t="s">
        <v>1043</v>
      </c>
      <c r="B16" s="1832">
        <v>95</v>
      </c>
      <c r="C16" s="1832">
        <v>471</v>
      </c>
      <c r="D16" s="1832">
        <v>1040</v>
      </c>
      <c r="E16" s="1832">
        <v>1511</v>
      </c>
      <c r="F16" s="1832">
        <v>5.0000000000000009</v>
      </c>
      <c r="G16" s="1832">
        <v>77.000000000000014</v>
      </c>
      <c r="H16" s="1832">
        <v>31.999999999999993</v>
      </c>
      <c r="I16" s="1832">
        <v>109.00000000000006</v>
      </c>
      <c r="J16" s="1832">
        <v>0.99999999999999978</v>
      </c>
      <c r="K16" s="1832">
        <v>11</v>
      </c>
      <c r="L16" s="1832">
        <v>5</v>
      </c>
      <c r="M16" s="1832">
        <v>15.999999999999996</v>
      </c>
      <c r="N16" s="1793" t="s">
        <v>1044</v>
      </c>
      <c r="O16" s="1831" t="s">
        <v>1043</v>
      </c>
      <c r="P16" s="1832">
        <v>0</v>
      </c>
      <c r="Q16" s="1832">
        <v>0</v>
      </c>
      <c r="R16" s="1832">
        <v>0</v>
      </c>
      <c r="S16" s="1832">
        <v>0</v>
      </c>
      <c r="T16" s="1832">
        <v>0</v>
      </c>
      <c r="U16" s="1832">
        <v>0</v>
      </c>
      <c r="V16" s="1832">
        <v>0</v>
      </c>
      <c r="W16" s="1832">
        <v>0</v>
      </c>
      <c r="X16" s="1793" t="s">
        <v>1044</v>
      </c>
      <c r="Y16" s="1831" t="s">
        <v>1043</v>
      </c>
      <c r="Z16" s="1832">
        <v>0</v>
      </c>
      <c r="AA16" s="1832">
        <v>0</v>
      </c>
      <c r="AB16" s="1832">
        <v>0</v>
      </c>
      <c r="AC16" s="1832">
        <v>0</v>
      </c>
      <c r="AD16" s="1832">
        <v>100.99999999999997</v>
      </c>
      <c r="AE16" s="1832">
        <v>559</v>
      </c>
      <c r="AF16" s="1832">
        <v>1076.9999999999998</v>
      </c>
      <c r="AG16" s="1832">
        <v>1636</v>
      </c>
      <c r="AH16" s="1793" t="s">
        <v>1044</v>
      </c>
    </row>
    <row r="17" spans="1:34" ht="31.5">
      <c r="A17" s="1831" t="s">
        <v>38</v>
      </c>
      <c r="B17" s="1832">
        <v>262</v>
      </c>
      <c r="C17" s="1832">
        <v>772.99999999999989</v>
      </c>
      <c r="D17" s="1832">
        <v>760</v>
      </c>
      <c r="E17" s="1832">
        <v>1533.0000000000002</v>
      </c>
      <c r="F17" s="1832">
        <v>384.99999999999994</v>
      </c>
      <c r="G17" s="1832">
        <v>2666</v>
      </c>
      <c r="H17" s="1832">
        <v>1668.0000000000005</v>
      </c>
      <c r="I17" s="1832">
        <v>4334</v>
      </c>
      <c r="J17" s="1832">
        <v>5</v>
      </c>
      <c r="K17" s="1832">
        <v>125.99999999999997</v>
      </c>
      <c r="L17" s="1832">
        <v>94</v>
      </c>
      <c r="M17" s="1832">
        <v>220</v>
      </c>
      <c r="N17" s="1793" t="s">
        <v>1046</v>
      </c>
      <c r="O17" s="1831" t="s">
        <v>38</v>
      </c>
      <c r="P17" s="1832">
        <v>35</v>
      </c>
      <c r="Q17" s="1832">
        <v>20</v>
      </c>
      <c r="R17" s="1832">
        <v>15</v>
      </c>
      <c r="S17" s="1832">
        <v>35</v>
      </c>
      <c r="T17" s="1832">
        <v>0</v>
      </c>
      <c r="U17" s="1832">
        <v>0</v>
      </c>
      <c r="V17" s="1832">
        <v>0</v>
      </c>
      <c r="W17" s="1832">
        <v>0</v>
      </c>
      <c r="X17" s="1793" t="s">
        <v>1046</v>
      </c>
      <c r="Y17" s="1831" t="s">
        <v>38</v>
      </c>
      <c r="Z17" s="1832">
        <v>0</v>
      </c>
      <c r="AA17" s="1832">
        <v>0</v>
      </c>
      <c r="AB17" s="1832">
        <v>0</v>
      </c>
      <c r="AC17" s="1832">
        <v>0</v>
      </c>
      <c r="AD17" s="1832">
        <v>687</v>
      </c>
      <c r="AE17" s="1832">
        <v>3585</v>
      </c>
      <c r="AF17" s="1832">
        <v>2537</v>
      </c>
      <c r="AG17" s="1832">
        <v>6122</v>
      </c>
      <c r="AH17" s="1793" t="s">
        <v>1046</v>
      </c>
    </row>
    <row r="18" spans="1:34" ht="22.5" customHeight="1">
      <c r="A18" s="1831" t="s">
        <v>1107</v>
      </c>
      <c r="B18" s="1832">
        <v>21</v>
      </c>
      <c r="C18" s="1832">
        <v>442</v>
      </c>
      <c r="D18" s="1832">
        <v>268</v>
      </c>
      <c r="E18" s="1832">
        <v>710</v>
      </c>
      <c r="F18" s="1832">
        <v>1</v>
      </c>
      <c r="G18" s="1832">
        <v>54</v>
      </c>
      <c r="H18" s="1832">
        <v>30</v>
      </c>
      <c r="I18" s="1832">
        <v>84</v>
      </c>
      <c r="J18" s="1832">
        <v>0</v>
      </c>
      <c r="K18" s="1832">
        <v>0</v>
      </c>
      <c r="L18" s="1832">
        <v>0</v>
      </c>
      <c r="M18" s="1832">
        <v>0</v>
      </c>
      <c r="N18" s="1793" t="s">
        <v>1048</v>
      </c>
      <c r="O18" s="1831" t="s">
        <v>1107</v>
      </c>
      <c r="P18" s="1832">
        <v>0</v>
      </c>
      <c r="Q18" s="1832">
        <v>0</v>
      </c>
      <c r="R18" s="1832">
        <v>0</v>
      </c>
      <c r="S18" s="1832">
        <v>0</v>
      </c>
      <c r="T18" s="1832">
        <v>0</v>
      </c>
      <c r="U18" s="1832">
        <v>0</v>
      </c>
      <c r="V18" s="1832">
        <v>0</v>
      </c>
      <c r="W18" s="1832">
        <v>0</v>
      </c>
      <c r="X18" s="1793" t="s">
        <v>1048</v>
      </c>
      <c r="Y18" s="1831" t="s">
        <v>1107</v>
      </c>
      <c r="Z18" s="1832">
        <v>0</v>
      </c>
      <c r="AA18" s="1832">
        <v>0</v>
      </c>
      <c r="AB18" s="1832">
        <v>0</v>
      </c>
      <c r="AC18" s="1832">
        <v>0</v>
      </c>
      <c r="AD18" s="1832">
        <v>22</v>
      </c>
      <c r="AE18" s="1832">
        <v>496</v>
      </c>
      <c r="AF18" s="1832">
        <v>298</v>
      </c>
      <c r="AG18" s="1832">
        <v>794</v>
      </c>
      <c r="AH18" s="1793" t="s">
        <v>1048</v>
      </c>
    </row>
    <row r="19" spans="1:34" ht="22.5" customHeight="1">
      <c r="A19" s="1831" t="s">
        <v>1108</v>
      </c>
      <c r="B19" s="1832">
        <v>0</v>
      </c>
      <c r="C19" s="1832">
        <v>0</v>
      </c>
      <c r="D19" s="1832">
        <v>0</v>
      </c>
      <c r="E19" s="1832">
        <v>0</v>
      </c>
      <c r="F19" s="1832">
        <v>0</v>
      </c>
      <c r="G19" s="1832">
        <v>0</v>
      </c>
      <c r="H19" s="1832">
        <v>0</v>
      </c>
      <c r="I19" s="1832">
        <v>0</v>
      </c>
      <c r="J19" s="1832">
        <v>0</v>
      </c>
      <c r="K19" s="1832">
        <v>0</v>
      </c>
      <c r="L19" s="1832">
        <v>0</v>
      </c>
      <c r="M19" s="1832">
        <v>0</v>
      </c>
      <c r="N19" s="1793" t="s">
        <v>1050</v>
      </c>
      <c r="O19" s="1831" t="s">
        <v>1108</v>
      </c>
      <c r="P19" s="1832">
        <v>262</v>
      </c>
      <c r="Q19" s="1832">
        <v>1305.0000000000002</v>
      </c>
      <c r="R19" s="1832">
        <v>300</v>
      </c>
      <c r="S19" s="1832">
        <v>1605</v>
      </c>
      <c r="T19" s="1832">
        <v>0</v>
      </c>
      <c r="U19" s="1832">
        <v>0</v>
      </c>
      <c r="V19" s="1832">
        <v>0</v>
      </c>
      <c r="W19" s="1832">
        <v>0</v>
      </c>
      <c r="X19" s="1793" t="s">
        <v>1050</v>
      </c>
      <c r="Y19" s="1831" t="s">
        <v>1108</v>
      </c>
      <c r="Z19" s="1832">
        <v>0</v>
      </c>
      <c r="AA19" s="1832">
        <v>0</v>
      </c>
      <c r="AB19" s="1832">
        <v>0</v>
      </c>
      <c r="AC19" s="1832">
        <v>0</v>
      </c>
      <c r="AD19" s="1832">
        <v>262</v>
      </c>
      <c r="AE19" s="1832">
        <v>1305.0000000000002</v>
      </c>
      <c r="AF19" s="1832">
        <v>300</v>
      </c>
      <c r="AG19" s="1832">
        <v>1605</v>
      </c>
      <c r="AH19" s="1793" t="s">
        <v>1050</v>
      </c>
    </row>
    <row r="20" spans="1:34" ht="31.5" customHeight="1">
      <c r="A20" s="1831" t="s">
        <v>1109</v>
      </c>
      <c r="B20" s="1832">
        <v>81.999999999999972</v>
      </c>
      <c r="C20" s="1832">
        <v>303.00000000000023</v>
      </c>
      <c r="D20" s="1832">
        <v>454.99999999999972</v>
      </c>
      <c r="E20" s="1832">
        <v>758.00000000000023</v>
      </c>
      <c r="F20" s="1832">
        <v>107.99999999999999</v>
      </c>
      <c r="G20" s="1832">
        <v>911.99999999999955</v>
      </c>
      <c r="H20" s="1832">
        <v>722.99999999999886</v>
      </c>
      <c r="I20" s="1832">
        <v>1635.0000000000007</v>
      </c>
      <c r="J20" s="1832">
        <v>45</v>
      </c>
      <c r="K20" s="1832">
        <v>422.99999999999983</v>
      </c>
      <c r="L20" s="1832">
        <v>375.00000000000011</v>
      </c>
      <c r="M20" s="1832">
        <v>798.00000000000011</v>
      </c>
      <c r="N20" s="1793" t="s">
        <v>1052</v>
      </c>
      <c r="O20" s="1831" t="s">
        <v>1109</v>
      </c>
      <c r="P20" s="1832">
        <v>792.00000000000057</v>
      </c>
      <c r="Q20" s="1832">
        <v>2770.0000000000009</v>
      </c>
      <c r="R20" s="1832">
        <v>2653.0000000000005</v>
      </c>
      <c r="S20" s="1832">
        <v>5423</v>
      </c>
      <c r="T20" s="1832">
        <v>29</v>
      </c>
      <c r="U20" s="1832">
        <v>263.00000000000006</v>
      </c>
      <c r="V20" s="1832">
        <v>30</v>
      </c>
      <c r="W20" s="1832">
        <v>293.00000000000006</v>
      </c>
      <c r="X20" s="1793" t="s">
        <v>1052</v>
      </c>
      <c r="Y20" s="1831" t="s">
        <v>1109</v>
      </c>
      <c r="Z20" s="1832">
        <v>694.00000000000045</v>
      </c>
      <c r="AA20" s="1832">
        <v>458.00000000000017</v>
      </c>
      <c r="AB20" s="1832">
        <v>241</v>
      </c>
      <c r="AC20" s="1832">
        <v>699</v>
      </c>
      <c r="AD20" s="1832">
        <v>1750</v>
      </c>
      <c r="AE20" s="1832">
        <v>5128.9999999999945</v>
      </c>
      <c r="AF20" s="1832">
        <v>4477</v>
      </c>
      <c r="AG20" s="1832">
        <v>9606.0000000000036</v>
      </c>
      <c r="AH20" s="1793" t="s">
        <v>1052</v>
      </c>
    </row>
    <row r="21" spans="1:34" ht="22.5" customHeight="1">
      <c r="A21" s="1831" t="s">
        <v>1110</v>
      </c>
      <c r="B21" s="1832">
        <v>4</v>
      </c>
      <c r="C21" s="1832">
        <v>61</v>
      </c>
      <c r="D21" s="1832">
        <v>16</v>
      </c>
      <c r="E21" s="1832">
        <v>77</v>
      </c>
      <c r="F21" s="1832">
        <v>0</v>
      </c>
      <c r="G21" s="1832">
        <v>0</v>
      </c>
      <c r="H21" s="1832">
        <v>0</v>
      </c>
      <c r="I21" s="1832">
        <v>0</v>
      </c>
      <c r="J21" s="1832">
        <v>0</v>
      </c>
      <c r="K21" s="1832">
        <v>0</v>
      </c>
      <c r="L21" s="1832">
        <v>0</v>
      </c>
      <c r="M21" s="1832">
        <v>0</v>
      </c>
      <c r="N21" s="1793" t="s">
        <v>1058</v>
      </c>
      <c r="O21" s="1831" t="s">
        <v>1110</v>
      </c>
      <c r="P21" s="1832">
        <v>0</v>
      </c>
      <c r="Q21" s="1832">
        <v>0</v>
      </c>
      <c r="R21" s="1832">
        <v>0</v>
      </c>
      <c r="S21" s="1832">
        <v>0</v>
      </c>
      <c r="T21" s="1832">
        <v>0</v>
      </c>
      <c r="U21" s="1832">
        <v>0</v>
      </c>
      <c r="V21" s="1832">
        <v>0</v>
      </c>
      <c r="W21" s="1832">
        <v>0</v>
      </c>
      <c r="X21" s="1793" t="s">
        <v>1058</v>
      </c>
      <c r="Y21" s="1831" t="s">
        <v>1110</v>
      </c>
      <c r="Z21" s="1832">
        <v>0</v>
      </c>
      <c r="AA21" s="1832">
        <v>0</v>
      </c>
      <c r="AB21" s="1832">
        <v>0</v>
      </c>
      <c r="AC21" s="1832">
        <v>0</v>
      </c>
      <c r="AD21" s="1832">
        <v>4</v>
      </c>
      <c r="AE21" s="1832">
        <v>61</v>
      </c>
      <c r="AF21" s="1832">
        <v>16</v>
      </c>
      <c r="AG21" s="1832">
        <v>77</v>
      </c>
      <c r="AH21" s="1793" t="s">
        <v>1058</v>
      </c>
    </row>
    <row r="22" spans="1:34" ht="18" customHeight="1">
      <c r="A22" s="1831" t="s">
        <v>1111</v>
      </c>
      <c r="B22" s="1832">
        <v>0</v>
      </c>
      <c r="C22" s="1832">
        <v>0</v>
      </c>
      <c r="D22" s="1832">
        <v>0</v>
      </c>
      <c r="E22" s="1832">
        <v>0</v>
      </c>
      <c r="F22" s="1832">
        <v>65.000000000000014</v>
      </c>
      <c r="G22" s="1832">
        <v>1190</v>
      </c>
      <c r="H22" s="1832">
        <v>95.000000000000014</v>
      </c>
      <c r="I22" s="1832">
        <v>1285.0000000000002</v>
      </c>
      <c r="J22" s="1832">
        <v>0</v>
      </c>
      <c r="K22" s="1832">
        <v>0</v>
      </c>
      <c r="L22" s="1832">
        <v>0</v>
      </c>
      <c r="M22" s="1832">
        <v>0</v>
      </c>
      <c r="N22" s="1793" t="s">
        <v>1060</v>
      </c>
      <c r="O22" s="1831" t="s">
        <v>1111</v>
      </c>
      <c r="P22" s="1832">
        <v>3.9999999999999996</v>
      </c>
      <c r="Q22" s="1832">
        <v>3.9999999999999996</v>
      </c>
      <c r="R22" s="1832">
        <v>0</v>
      </c>
      <c r="S22" s="1832">
        <v>3.9999999999999996</v>
      </c>
      <c r="T22" s="1832">
        <v>0</v>
      </c>
      <c r="U22" s="1832">
        <v>0</v>
      </c>
      <c r="V22" s="1832">
        <v>0</v>
      </c>
      <c r="W22" s="1832">
        <v>0</v>
      </c>
      <c r="X22" s="1793" t="s">
        <v>1060</v>
      </c>
      <c r="Y22" s="1831" t="s">
        <v>1111</v>
      </c>
      <c r="Z22" s="1832">
        <v>0</v>
      </c>
      <c r="AA22" s="1832">
        <v>0</v>
      </c>
      <c r="AB22" s="1832">
        <v>0</v>
      </c>
      <c r="AC22" s="1832">
        <v>0</v>
      </c>
      <c r="AD22" s="1832">
        <v>69.000000000000014</v>
      </c>
      <c r="AE22" s="1832">
        <v>1194</v>
      </c>
      <c r="AF22" s="1832">
        <v>95.000000000000014</v>
      </c>
      <c r="AG22" s="1832">
        <v>1289</v>
      </c>
      <c r="AH22" s="1793" t="s">
        <v>1060</v>
      </c>
    </row>
    <row r="23" spans="1:34" ht="15.75" customHeight="1" thickBot="1">
      <c r="A23" s="1829" t="s">
        <v>1061</v>
      </c>
      <c r="B23" s="1830">
        <v>27.999999999999996</v>
      </c>
      <c r="C23" s="1830">
        <v>139</v>
      </c>
      <c r="D23" s="1830">
        <v>19.000000000000004</v>
      </c>
      <c r="E23" s="1830">
        <v>158</v>
      </c>
      <c r="F23" s="1830">
        <v>0</v>
      </c>
      <c r="G23" s="1830">
        <v>0</v>
      </c>
      <c r="H23" s="1830">
        <v>0</v>
      </c>
      <c r="I23" s="1830">
        <v>0</v>
      </c>
      <c r="J23" s="1830">
        <v>0</v>
      </c>
      <c r="K23" s="1830">
        <v>0</v>
      </c>
      <c r="L23" s="1830">
        <v>0</v>
      </c>
      <c r="M23" s="1830">
        <v>0</v>
      </c>
      <c r="N23" s="1793" t="s">
        <v>1062</v>
      </c>
      <c r="O23" s="1829" t="s">
        <v>1061</v>
      </c>
      <c r="P23" s="1830">
        <v>0</v>
      </c>
      <c r="Q23" s="1830">
        <v>0</v>
      </c>
      <c r="R23" s="1830">
        <v>0</v>
      </c>
      <c r="S23" s="1830">
        <v>0</v>
      </c>
      <c r="T23" s="1830">
        <v>0</v>
      </c>
      <c r="U23" s="1830">
        <v>0</v>
      </c>
      <c r="V23" s="1830">
        <v>0</v>
      </c>
      <c r="W23" s="1830">
        <v>0</v>
      </c>
      <c r="X23" s="1793" t="s">
        <v>1062</v>
      </c>
      <c r="Y23" s="1829" t="s">
        <v>1061</v>
      </c>
      <c r="Z23" s="1830">
        <v>0</v>
      </c>
      <c r="AA23" s="1830">
        <v>0</v>
      </c>
      <c r="AB23" s="1830">
        <v>0</v>
      </c>
      <c r="AC23" s="1830">
        <v>0</v>
      </c>
      <c r="AD23" s="1830">
        <v>27.999999999999996</v>
      </c>
      <c r="AE23" s="1830">
        <v>139</v>
      </c>
      <c r="AF23" s="1830">
        <v>19.000000000000004</v>
      </c>
      <c r="AG23" s="1830">
        <v>158</v>
      </c>
      <c r="AH23" s="1793" t="s">
        <v>1062</v>
      </c>
    </row>
    <row r="24" spans="1:34" ht="17.25" customHeight="1" thickBot="1">
      <c r="A24" s="1833" t="s">
        <v>42</v>
      </c>
      <c r="B24" s="1834">
        <v>664</v>
      </c>
      <c r="C24" s="1834">
        <v>4864.0000000000018</v>
      </c>
      <c r="D24" s="1834">
        <v>4057.9999999999977</v>
      </c>
      <c r="E24" s="1834">
        <v>8921.9999999999982</v>
      </c>
      <c r="F24" s="1834">
        <v>698.99999999999989</v>
      </c>
      <c r="G24" s="1834">
        <v>7087.0000000000036</v>
      </c>
      <c r="H24" s="1834">
        <v>3332.0000000000036</v>
      </c>
      <c r="I24" s="1834">
        <v>10418.999999999995</v>
      </c>
      <c r="J24" s="1834">
        <v>54.000000000000007</v>
      </c>
      <c r="K24" s="1834">
        <v>572.00000000000023</v>
      </c>
      <c r="L24" s="1834">
        <v>521.00000000000034</v>
      </c>
      <c r="M24" s="1834">
        <v>1092.9999999999998</v>
      </c>
      <c r="N24" s="1835" t="s">
        <v>125</v>
      </c>
      <c r="O24" s="1833" t="s">
        <v>42</v>
      </c>
      <c r="P24" s="1834">
        <v>1196.0000000000009</v>
      </c>
      <c r="Q24" s="1834">
        <v>4618.0000000000045</v>
      </c>
      <c r="R24" s="1834">
        <v>3778.9999999999977</v>
      </c>
      <c r="S24" s="1834">
        <v>8397</v>
      </c>
      <c r="T24" s="1834">
        <v>28.999999999999993</v>
      </c>
      <c r="U24" s="1834">
        <v>263.00000000000006</v>
      </c>
      <c r="V24" s="1834">
        <v>30.000000000000004</v>
      </c>
      <c r="W24" s="1834">
        <v>293.00000000000011</v>
      </c>
      <c r="X24" s="1835" t="s">
        <v>125</v>
      </c>
      <c r="Y24" s="1833" t="s">
        <v>42</v>
      </c>
      <c r="Z24" s="1834">
        <v>694.00000000000068</v>
      </c>
      <c r="AA24" s="1834">
        <v>457.99999999999989</v>
      </c>
      <c r="AB24" s="1834">
        <v>241.00000000000017</v>
      </c>
      <c r="AC24" s="1834">
        <v>699.00000000000011</v>
      </c>
      <c r="AD24" s="1834">
        <v>3336</v>
      </c>
      <c r="AE24" s="1834">
        <v>17862</v>
      </c>
      <c r="AF24" s="1834">
        <v>11960.999999999998</v>
      </c>
      <c r="AG24" s="1834">
        <v>29823</v>
      </c>
      <c r="AH24" s="1836" t="s">
        <v>125</v>
      </c>
    </row>
    <row r="25" spans="1:34" ht="16.5" thickTop="1">
      <c r="A25" s="1837"/>
      <c r="B25" s="1830"/>
      <c r="C25" s="1830"/>
      <c r="D25" s="1830"/>
      <c r="E25" s="1830"/>
      <c r="F25" s="1830"/>
      <c r="G25" s="1830"/>
      <c r="H25" s="1830"/>
      <c r="I25" s="1830"/>
      <c r="J25" s="1830"/>
      <c r="K25" s="1830"/>
      <c r="L25" s="1830"/>
      <c r="M25" s="1830"/>
      <c r="N25" s="1830"/>
      <c r="O25" s="1830"/>
      <c r="P25" s="1830"/>
      <c r="Q25" s="1830"/>
      <c r="R25" s="1830"/>
      <c r="S25" s="1830"/>
      <c r="T25" s="1830"/>
      <c r="U25" s="1830"/>
      <c r="V25" s="1830"/>
      <c r="W25" s="1830"/>
      <c r="X25" s="1830"/>
      <c r="Y25" s="1830"/>
      <c r="Z25" s="1830"/>
      <c r="AA25" s="1830"/>
      <c r="AB25" s="1830"/>
      <c r="AC25" s="1830"/>
      <c r="AD25" s="1830"/>
      <c r="AE25" s="1830"/>
      <c r="AF25" s="1830"/>
      <c r="AG25" s="1830"/>
      <c r="AH25" s="1838"/>
    </row>
    <row r="26" spans="1:34">
      <c r="A26" s="1837"/>
      <c r="B26" s="1830"/>
      <c r="C26" s="1830"/>
      <c r="D26" s="1830"/>
      <c r="E26" s="1830"/>
      <c r="F26" s="1830"/>
      <c r="G26" s="1830"/>
      <c r="H26" s="1830"/>
      <c r="I26" s="1830"/>
      <c r="J26" s="1830"/>
      <c r="K26" s="1830"/>
      <c r="L26" s="1830"/>
      <c r="M26" s="1830"/>
      <c r="N26" s="1830"/>
      <c r="O26" s="1830"/>
      <c r="P26" s="1830"/>
      <c r="Q26" s="1830"/>
      <c r="R26" s="1830"/>
      <c r="S26" s="1830"/>
      <c r="T26" s="1830"/>
      <c r="U26" s="1830"/>
      <c r="V26" s="1830"/>
      <c r="W26" s="1830"/>
      <c r="X26" s="1830"/>
      <c r="Y26" s="1830"/>
      <c r="Z26" s="1830"/>
      <c r="AA26" s="1830"/>
      <c r="AB26" s="1830"/>
      <c r="AC26" s="1830"/>
      <c r="AD26" s="1830"/>
      <c r="AE26" s="1830"/>
      <c r="AF26" s="1830"/>
      <c r="AG26" s="1830"/>
      <c r="AH26" s="1838"/>
    </row>
    <row r="28" spans="1:34">
      <c r="AH28" s="1838"/>
    </row>
    <row r="29" spans="1:34">
      <c r="AH29" s="1838"/>
    </row>
    <row r="30" spans="1:34" ht="20.25" customHeight="1">
      <c r="AH30" s="1838"/>
    </row>
    <row r="31" spans="1:34" ht="20.25" customHeight="1">
      <c r="AH31" s="1838"/>
    </row>
    <row r="32" spans="1:34" ht="20.25" customHeight="1">
      <c r="AH32" s="1838"/>
    </row>
    <row r="33" spans="34:34" ht="20.25" customHeight="1">
      <c r="AH33" s="1838"/>
    </row>
    <row r="34" spans="34:34" ht="20.25" customHeight="1">
      <c r="AH34" s="1838"/>
    </row>
    <row r="35" spans="34:34" ht="20.25" customHeight="1">
      <c r="AH35" s="1838"/>
    </row>
    <row r="36" spans="34:34" ht="20.25" customHeight="1">
      <c r="AH36" s="1838"/>
    </row>
    <row r="37" spans="34:34" ht="20.25" customHeight="1">
      <c r="AH37" s="1838"/>
    </row>
    <row r="38" spans="34:34" ht="20.25" customHeight="1">
      <c r="AH38" s="1838"/>
    </row>
    <row r="39" spans="34:34" ht="20.25" customHeight="1">
      <c r="AH39" s="1838"/>
    </row>
    <row r="40" spans="34:34" ht="20.25" customHeight="1">
      <c r="AH40" s="1838"/>
    </row>
    <row r="41" spans="34:34" ht="20.25" customHeight="1">
      <c r="AH41" s="1838"/>
    </row>
    <row r="42" spans="34:34" ht="20.25" customHeight="1">
      <c r="AH42" s="1838"/>
    </row>
    <row r="43" spans="34:34" ht="20.25" customHeight="1">
      <c r="AH43" s="1838"/>
    </row>
    <row r="44" spans="34:34" ht="20.25" customHeight="1">
      <c r="AH44" s="1838"/>
    </row>
    <row r="45" spans="34:34" ht="20.25" customHeight="1">
      <c r="AH45" s="1838"/>
    </row>
    <row r="46" spans="34:34" ht="20.25" customHeight="1">
      <c r="AH46" s="1838"/>
    </row>
    <row r="47" spans="34:34" ht="20.25" customHeight="1">
      <c r="AH47" s="1838"/>
    </row>
    <row r="48" spans="34:34" ht="20.25" customHeight="1">
      <c r="AH48" s="1838"/>
    </row>
    <row r="49" spans="34:34" ht="20.25" customHeight="1">
      <c r="AH49" s="1838"/>
    </row>
    <row r="50" spans="34:34" ht="20.25" customHeight="1">
      <c r="AH50" s="1838"/>
    </row>
    <row r="51" spans="34:34" ht="20.25" customHeight="1">
      <c r="AH51" s="1838"/>
    </row>
    <row r="52" spans="34:34" ht="20.25" customHeight="1">
      <c r="AH52" s="1838"/>
    </row>
    <row r="53" spans="34:34" ht="20.25" customHeight="1">
      <c r="AH53" s="1838"/>
    </row>
    <row r="54" spans="34:34" ht="20.25" customHeight="1">
      <c r="AH54" s="1838"/>
    </row>
    <row r="55" spans="34:34" ht="20.25" customHeight="1">
      <c r="AH55" s="1838"/>
    </row>
    <row r="56" spans="34:34" ht="20.25" customHeight="1">
      <c r="AH56" s="1838"/>
    </row>
    <row r="57" spans="34:34" ht="20.25" customHeight="1">
      <c r="AH57" s="1838"/>
    </row>
    <row r="58" spans="34:34" ht="20.25" customHeight="1">
      <c r="AH58" s="1838"/>
    </row>
    <row r="59" spans="34:34" ht="20.25" customHeight="1">
      <c r="AH59" s="1838"/>
    </row>
    <row r="60" spans="34:34" ht="20.25" customHeight="1">
      <c r="AH60" s="1838"/>
    </row>
    <row r="61" spans="34:34" ht="20.25" customHeight="1">
      <c r="AH61" s="1838"/>
    </row>
    <row r="62" spans="34:34" ht="20.25" customHeight="1">
      <c r="AH62" s="1838"/>
    </row>
    <row r="63" spans="34:34" ht="20.25" customHeight="1">
      <c r="AH63" s="1838"/>
    </row>
    <row r="64" spans="34:34" ht="20.25" customHeight="1">
      <c r="AH64" s="1838"/>
    </row>
    <row r="65" spans="34:34" ht="20.25" customHeight="1">
      <c r="AH65" s="1838"/>
    </row>
    <row r="66" spans="34:34" ht="20.25" customHeight="1">
      <c r="AH66" s="1838"/>
    </row>
    <row r="67" spans="34:34" ht="20.25" customHeight="1">
      <c r="AH67" s="1838"/>
    </row>
    <row r="68" spans="34:34" ht="20.25" customHeight="1">
      <c r="AH68" s="1838"/>
    </row>
    <row r="69" spans="34:34" ht="20.25" customHeight="1">
      <c r="AH69" s="1838"/>
    </row>
    <row r="70" spans="34:34" ht="20.25" customHeight="1">
      <c r="AH70" s="1838"/>
    </row>
    <row r="71" spans="34:34" ht="20.25" customHeight="1">
      <c r="AH71" s="1838"/>
    </row>
    <row r="72" spans="34:34" ht="20.25" customHeight="1">
      <c r="AH72" s="1838"/>
    </row>
    <row r="73" spans="34:34" ht="20.25" customHeight="1">
      <c r="AH73" s="1838"/>
    </row>
    <row r="74" spans="34:34" ht="20.25" customHeight="1">
      <c r="AH74" s="1838"/>
    </row>
    <row r="75" spans="34:34" ht="20.25" customHeight="1">
      <c r="AH75" s="1838"/>
    </row>
    <row r="76" spans="34:34" ht="20.25" customHeight="1">
      <c r="AH76" s="1838"/>
    </row>
    <row r="77" spans="34:34" ht="20.25" customHeight="1">
      <c r="AH77" s="1838"/>
    </row>
    <row r="78" spans="34:34" ht="20.25" customHeight="1">
      <c r="AH78" s="1838"/>
    </row>
    <row r="79" spans="34:34" ht="20.25" customHeight="1">
      <c r="AH79" s="1838"/>
    </row>
    <row r="80" spans="34:34" ht="20.25" customHeight="1">
      <c r="AH80" s="1838"/>
    </row>
    <row r="81" spans="34:34" ht="20.25" customHeight="1">
      <c r="AH81" s="1838"/>
    </row>
    <row r="82" spans="34:34" ht="20.25" customHeight="1">
      <c r="AH82" s="1838"/>
    </row>
    <row r="83" spans="34:34" ht="20.25" customHeight="1">
      <c r="AH83" s="1838"/>
    </row>
    <row r="84" spans="34:34" ht="20.25" customHeight="1">
      <c r="AH84" s="1838"/>
    </row>
    <row r="85" spans="34:34">
      <c r="AH85" s="1838"/>
    </row>
  </sheetData>
  <mergeCells count="17">
    <mergeCell ref="AH4:AH6"/>
    <mergeCell ref="P4:S4"/>
    <mergeCell ref="T4:W4"/>
    <mergeCell ref="X4:X6"/>
    <mergeCell ref="Y4:Y6"/>
    <mergeCell ref="Z4:AC4"/>
    <mergeCell ref="AD4:AG4"/>
    <mergeCell ref="A1:N1"/>
    <mergeCell ref="A2:N2"/>
    <mergeCell ref="O3:P3"/>
    <mergeCell ref="Y3:Z3"/>
    <mergeCell ref="A4:A6"/>
    <mergeCell ref="B4:E4"/>
    <mergeCell ref="F4:I4"/>
    <mergeCell ref="J4:M4"/>
    <mergeCell ref="N4:N6"/>
    <mergeCell ref="O4:O6"/>
  </mergeCells>
  <printOptions horizontalCentered="1"/>
  <pageMargins left="0.2" right="0.2" top="0.75" bottom="0.75" header="0.3" footer="0.3"/>
  <pageSetup paperSize="9" scale="85" orientation="landscape" verticalDpi="3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rightToLeft="1" view="pageBreakPreview" topLeftCell="V1" zoomScale="80" zoomScaleNormal="90" zoomScaleSheetLayoutView="80" workbookViewId="0">
      <selection activeCell="M19" sqref="M19"/>
    </sheetView>
  </sheetViews>
  <sheetFormatPr defaultRowHeight="15.75"/>
  <cols>
    <col min="1" max="1" width="22.28515625" style="259" customWidth="1"/>
    <col min="2" max="2" width="13.28515625" style="259" customWidth="1"/>
    <col min="3" max="3" width="6.28515625" style="259" customWidth="1"/>
    <col min="4" max="5" width="8.28515625" style="259" customWidth="1"/>
    <col min="6" max="6" width="13.42578125" style="259" customWidth="1"/>
    <col min="7" max="9" width="8.28515625" style="259" customWidth="1"/>
    <col min="10" max="10" width="13.5703125" style="259" customWidth="1"/>
    <col min="11" max="11" width="5.7109375" style="259" customWidth="1"/>
    <col min="12" max="12" width="9.42578125" style="259" customWidth="1"/>
    <col min="13" max="13" width="7.28515625" style="259" customWidth="1"/>
    <col min="14" max="14" width="37.140625" style="259" customWidth="1"/>
    <col min="15" max="15" width="27.5703125" style="259" customWidth="1"/>
    <col min="16" max="16" width="13.5703125" style="259" customWidth="1"/>
    <col min="17" max="19" width="10.7109375" style="259" customWidth="1"/>
    <col min="20" max="20" width="13.5703125" style="259" customWidth="1"/>
    <col min="21" max="23" width="10.7109375" style="259" customWidth="1"/>
    <col min="24" max="24" width="36.5703125" style="259" customWidth="1"/>
    <col min="25" max="25" width="40.5703125" style="259" customWidth="1"/>
    <col min="26" max="26" width="13.140625" style="259" customWidth="1"/>
    <col min="27" max="29" width="10.28515625" style="259" customWidth="1"/>
    <col min="30" max="30" width="13.7109375" style="259" customWidth="1"/>
    <col min="31" max="33" width="10.28515625" style="259" customWidth="1"/>
    <col min="34" max="34" width="33.5703125" style="259" customWidth="1"/>
    <col min="35" max="16384" width="9.140625" style="259"/>
  </cols>
  <sheetData>
    <row r="1" spans="1:34" ht="24.75" customHeight="1">
      <c r="A1" s="1839" t="s">
        <v>1112</v>
      </c>
      <c r="B1" s="1839"/>
      <c r="C1" s="1839"/>
      <c r="D1" s="1839"/>
      <c r="E1" s="1839"/>
      <c r="F1" s="1839"/>
      <c r="G1" s="1839"/>
      <c r="H1" s="1839"/>
      <c r="I1" s="1839"/>
      <c r="J1" s="1839"/>
      <c r="K1" s="1839"/>
      <c r="L1" s="1839"/>
      <c r="M1" s="1839"/>
      <c r="N1" s="1839"/>
    </row>
    <row r="2" spans="1:34" ht="38.25" customHeight="1">
      <c r="A2" s="1775" t="s">
        <v>1113</v>
      </c>
      <c r="B2" s="1775"/>
      <c r="C2" s="1775"/>
      <c r="D2" s="1775"/>
      <c r="E2" s="1775"/>
      <c r="F2" s="1775"/>
      <c r="G2" s="1775"/>
      <c r="H2" s="1775"/>
      <c r="I2" s="1775"/>
      <c r="J2" s="1775"/>
      <c r="K2" s="1775"/>
      <c r="L2" s="1775"/>
      <c r="M2" s="1775"/>
      <c r="N2" s="1775"/>
      <c r="O2" s="1803"/>
      <c r="P2" s="1803"/>
      <c r="Q2" s="1803"/>
      <c r="R2" s="1803"/>
      <c r="S2" s="1803"/>
    </row>
    <row r="3" spans="1:34" s="12" customFormat="1" ht="16.5" thickBot="1">
      <c r="A3" s="1047" t="s">
        <v>1114</v>
      </c>
      <c r="B3" s="1774"/>
      <c r="C3" s="1774"/>
      <c r="D3" s="1774"/>
      <c r="E3" s="1774"/>
      <c r="F3" s="1774"/>
      <c r="G3" s="1774"/>
      <c r="H3" s="1774"/>
      <c r="I3" s="1774"/>
      <c r="M3" s="1774"/>
      <c r="N3" s="587" t="s">
        <v>1115</v>
      </c>
      <c r="O3" s="844" t="s">
        <v>1116</v>
      </c>
      <c r="P3" s="844"/>
      <c r="Q3" s="1805"/>
      <c r="R3" s="1805"/>
      <c r="S3" s="1805"/>
      <c r="U3" s="1047"/>
      <c r="V3" s="1774"/>
      <c r="W3" s="1774"/>
      <c r="X3" s="587" t="s">
        <v>1117</v>
      </c>
      <c r="Y3" s="844" t="s">
        <v>1116</v>
      </c>
      <c r="Z3" s="844"/>
      <c r="AA3" s="1805"/>
      <c r="AB3" s="1805"/>
      <c r="AC3" s="1805"/>
      <c r="AE3" s="1047"/>
      <c r="AF3" s="1774"/>
      <c r="AG3" s="1774"/>
      <c r="AH3" s="587" t="s">
        <v>1117</v>
      </c>
    </row>
    <row r="4" spans="1:34" s="1813" customFormat="1" ht="21.75" customHeight="1" thickTop="1">
      <c r="A4" s="1777" t="s">
        <v>1118</v>
      </c>
      <c r="B4" s="1840" t="s">
        <v>1071</v>
      </c>
      <c r="C4" s="1840"/>
      <c r="D4" s="1840"/>
      <c r="E4" s="1840"/>
      <c r="F4" s="1840" t="s">
        <v>1072</v>
      </c>
      <c r="G4" s="1840"/>
      <c r="H4" s="1840"/>
      <c r="I4" s="1840"/>
      <c r="J4" s="1840" t="s">
        <v>1119</v>
      </c>
      <c r="K4" s="1840"/>
      <c r="L4" s="1840"/>
      <c r="M4" s="1840"/>
      <c r="N4" s="332" t="s">
        <v>842</v>
      </c>
      <c r="O4" s="1777" t="s">
        <v>1120</v>
      </c>
      <c r="P4" s="1840" t="s">
        <v>1121</v>
      </c>
      <c r="Q4" s="1840"/>
      <c r="R4" s="1840"/>
      <c r="S4" s="1840"/>
      <c r="T4" s="1840" t="s">
        <v>1122</v>
      </c>
      <c r="U4" s="1840"/>
      <c r="V4" s="1840"/>
      <c r="W4" s="1840"/>
      <c r="X4" s="332" t="s">
        <v>842</v>
      </c>
      <c r="Y4" s="1777" t="s">
        <v>1120</v>
      </c>
      <c r="Z4" s="1840" t="s">
        <v>1123</v>
      </c>
      <c r="AA4" s="1840"/>
      <c r="AB4" s="1840"/>
      <c r="AC4" s="1840"/>
      <c r="AD4" s="1840" t="s">
        <v>1102</v>
      </c>
      <c r="AE4" s="1840"/>
      <c r="AF4" s="1840"/>
      <c r="AG4" s="1840"/>
      <c r="AH4" s="332" t="s">
        <v>842</v>
      </c>
    </row>
    <row r="5" spans="1:34" s="62" customFormat="1" ht="17.25" customHeight="1">
      <c r="A5" s="1779"/>
      <c r="B5" s="241" t="s">
        <v>801</v>
      </c>
      <c r="C5" s="241" t="s">
        <v>113</v>
      </c>
      <c r="D5" s="241" t="s">
        <v>261</v>
      </c>
      <c r="E5" s="241" t="s">
        <v>42</v>
      </c>
      <c r="F5" s="241" t="s">
        <v>801</v>
      </c>
      <c r="G5" s="241" t="s">
        <v>113</v>
      </c>
      <c r="H5" s="241" t="s">
        <v>261</v>
      </c>
      <c r="I5" s="241" t="s">
        <v>42</v>
      </c>
      <c r="J5" s="241" t="s">
        <v>801</v>
      </c>
      <c r="K5" s="241" t="s">
        <v>113</v>
      </c>
      <c r="L5" s="241" t="s">
        <v>261</v>
      </c>
      <c r="M5" s="241" t="s">
        <v>42</v>
      </c>
      <c r="N5" s="287"/>
      <c r="O5" s="1779"/>
      <c r="P5" s="241" t="s">
        <v>801</v>
      </c>
      <c r="Q5" s="241" t="s">
        <v>113</v>
      </c>
      <c r="R5" s="241" t="s">
        <v>261</v>
      </c>
      <c r="S5" s="241" t="s">
        <v>42</v>
      </c>
      <c r="T5" s="241" t="s">
        <v>801</v>
      </c>
      <c r="U5" s="241" t="s">
        <v>113</v>
      </c>
      <c r="V5" s="241" t="s">
        <v>261</v>
      </c>
      <c r="W5" s="241" t="s">
        <v>42</v>
      </c>
      <c r="X5" s="287"/>
      <c r="Y5" s="1779"/>
      <c r="Z5" s="241" t="s">
        <v>801</v>
      </c>
      <c r="AA5" s="241" t="s">
        <v>113</v>
      </c>
      <c r="AB5" s="241" t="s">
        <v>261</v>
      </c>
      <c r="AC5" s="241" t="s">
        <v>42</v>
      </c>
      <c r="AD5" s="241" t="s">
        <v>801</v>
      </c>
      <c r="AE5" s="241" t="s">
        <v>113</v>
      </c>
      <c r="AF5" s="241" t="s">
        <v>261</v>
      </c>
      <c r="AG5" s="241" t="s">
        <v>42</v>
      </c>
      <c r="AH5" s="287"/>
    </row>
    <row r="6" spans="1:34" s="1813" customFormat="1" ht="30" customHeight="1" thickBot="1">
      <c r="A6" s="1781"/>
      <c r="B6" s="1782" t="s">
        <v>1103</v>
      </c>
      <c r="C6" s="1782" t="s">
        <v>277</v>
      </c>
      <c r="D6" s="1811" t="s">
        <v>214</v>
      </c>
      <c r="E6" s="1811" t="s">
        <v>1011</v>
      </c>
      <c r="F6" s="1782" t="s">
        <v>1103</v>
      </c>
      <c r="G6" s="1782" t="s">
        <v>277</v>
      </c>
      <c r="H6" s="1811" t="s">
        <v>214</v>
      </c>
      <c r="I6" s="1811" t="s">
        <v>1011</v>
      </c>
      <c r="J6" s="1782" t="s">
        <v>1103</v>
      </c>
      <c r="K6" s="1782" t="s">
        <v>277</v>
      </c>
      <c r="L6" s="1811" t="s">
        <v>214</v>
      </c>
      <c r="M6" s="1811" t="s">
        <v>1011</v>
      </c>
      <c r="N6" s="288"/>
      <c r="O6" s="1781"/>
      <c r="P6" s="1782" t="s">
        <v>1103</v>
      </c>
      <c r="Q6" s="1782" t="s">
        <v>277</v>
      </c>
      <c r="R6" s="1811" t="s">
        <v>214</v>
      </c>
      <c r="S6" s="1811" t="s">
        <v>1011</v>
      </c>
      <c r="T6" s="1782" t="s">
        <v>1103</v>
      </c>
      <c r="U6" s="1782" t="s">
        <v>277</v>
      </c>
      <c r="V6" s="1811" t="s">
        <v>214</v>
      </c>
      <c r="W6" s="1811" t="s">
        <v>1011</v>
      </c>
      <c r="X6" s="288"/>
      <c r="Y6" s="1781"/>
      <c r="Z6" s="1782" t="s">
        <v>1103</v>
      </c>
      <c r="AA6" s="1782" t="s">
        <v>277</v>
      </c>
      <c r="AB6" s="1811" t="s">
        <v>214</v>
      </c>
      <c r="AC6" s="1811" t="s">
        <v>1011</v>
      </c>
      <c r="AD6" s="1782" t="s">
        <v>1103</v>
      </c>
      <c r="AE6" s="1782" t="s">
        <v>277</v>
      </c>
      <c r="AF6" s="1811" t="s">
        <v>214</v>
      </c>
      <c r="AG6" s="1811" t="s">
        <v>1011</v>
      </c>
      <c r="AH6" s="288"/>
    </row>
    <row r="7" spans="1:34" ht="17.25" customHeight="1">
      <c r="A7" s="1841" t="s">
        <v>843</v>
      </c>
      <c r="B7" s="1842">
        <v>82.000000000000014</v>
      </c>
      <c r="C7" s="1842">
        <v>528</v>
      </c>
      <c r="D7" s="1842">
        <v>709.00000000000011</v>
      </c>
      <c r="E7" s="1842">
        <v>1237</v>
      </c>
      <c r="F7" s="1842">
        <v>59.999999999999993</v>
      </c>
      <c r="G7" s="1842">
        <v>564</v>
      </c>
      <c r="H7" s="1842">
        <v>460</v>
      </c>
      <c r="I7" s="1842">
        <v>1024</v>
      </c>
      <c r="J7" s="1842">
        <v>6</v>
      </c>
      <c r="K7" s="1842">
        <v>67.000000000000014</v>
      </c>
      <c r="L7" s="1842">
        <v>32</v>
      </c>
      <c r="M7" s="1842">
        <v>99</v>
      </c>
      <c r="N7" s="1843" t="s">
        <v>1124</v>
      </c>
      <c r="O7" s="1841" t="s">
        <v>843</v>
      </c>
      <c r="P7" s="1842">
        <v>1</v>
      </c>
      <c r="Q7" s="1842">
        <v>0</v>
      </c>
      <c r="R7" s="1842">
        <v>6</v>
      </c>
      <c r="S7" s="1842">
        <v>6</v>
      </c>
      <c r="T7" s="1842">
        <v>0</v>
      </c>
      <c r="U7" s="1842">
        <v>0</v>
      </c>
      <c r="V7" s="1842">
        <v>0</v>
      </c>
      <c r="W7" s="1842">
        <v>0</v>
      </c>
      <c r="X7" s="1843" t="s">
        <v>1124</v>
      </c>
      <c r="Y7" s="1841" t="s">
        <v>843</v>
      </c>
      <c r="Z7" s="1842">
        <v>52.000000000000014</v>
      </c>
      <c r="AA7" s="1842">
        <v>18.999999999999996</v>
      </c>
      <c r="AB7" s="1842">
        <v>33</v>
      </c>
      <c r="AC7" s="1842">
        <v>52.000000000000014</v>
      </c>
      <c r="AD7" s="1842">
        <v>200.99999999999997</v>
      </c>
      <c r="AE7" s="1842">
        <v>1178</v>
      </c>
      <c r="AF7" s="1842">
        <v>1239.9999999999998</v>
      </c>
      <c r="AG7" s="1842">
        <v>2417.9999999999995</v>
      </c>
      <c r="AH7" s="1843" t="s">
        <v>1124</v>
      </c>
    </row>
    <row r="8" spans="1:34" ht="17.25" customHeight="1">
      <c r="A8" s="1844" t="s">
        <v>1125</v>
      </c>
      <c r="B8" s="1845">
        <v>0</v>
      </c>
      <c r="C8" s="1845">
        <v>0</v>
      </c>
      <c r="D8" s="1845">
        <v>0</v>
      </c>
      <c r="E8" s="1845">
        <v>0</v>
      </c>
      <c r="F8" s="1845">
        <v>11</v>
      </c>
      <c r="G8" s="1845">
        <v>154</v>
      </c>
      <c r="H8" s="1845">
        <v>11</v>
      </c>
      <c r="I8" s="1845">
        <v>165</v>
      </c>
      <c r="J8" s="1845">
        <v>0</v>
      </c>
      <c r="K8" s="1845">
        <v>0</v>
      </c>
      <c r="L8" s="1845">
        <v>0</v>
      </c>
      <c r="M8" s="1845">
        <v>0</v>
      </c>
      <c r="N8" s="1846" t="s">
        <v>1126</v>
      </c>
      <c r="O8" s="1844" t="s">
        <v>1125</v>
      </c>
      <c r="P8" s="1845">
        <v>0</v>
      </c>
      <c r="Q8" s="1845">
        <v>0</v>
      </c>
      <c r="R8" s="1845">
        <v>0</v>
      </c>
      <c r="S8" s="1845">
        <v>0</v>
      </c>
      <c r="T8" s="1845">
        <v>0</v>
      </c>
      <c r="U8" s="1845">
        <v>0</v>
      </c>
      <c r="V8" s="1845">
        <v>0</v>
      </c>
      <c r="W8" s="1845">
        <v>0</v>
      </c>
      <c r="X8" s="1846" t="s">
        <v>1126</v>
      </c>
      <c r="Y8" s="1844" t="s">
        <v>1125</v>
      </c>
      <c r="Z8" s="1845">
        <v>0</v>
      </c>
      <c r="AA8" s="1845">
        <v>0</v>
      </c>
      <c r="AB8" s="1845">
        <v>0</v>
      </c>
      <c r="AC8" s="1845">
        <v>0</v>
      </c>
      <c r="AD8" s="1845">
        <v>11</v>
      </c>
      <c r="AE8" s="1845">
        <v>154</v>
      </c>
      <c r="AF8" s="1845">
        <v>11</v>
      </c>
      <c r="AG8" s="1845">
        <v>165</v>
      </c>
      <c r="AH8" s="1846" t="s">
        <v>1126</v>
      </c>
    </row>
    <row r="9" spans="1:34" ht="17.25" customHeight="1">
      <c r="A9" s="1844" t="s">
        <v>846</v>
      </c>
      <c r="B9" s="1845">
        <v>4</v>
      </c>
      <c r="C9" s="1845">
        <v>33</v>
      </c>
      <c r="D9" s="1845">
        <v>36</v>
      </c>
      <c r="E9" s="1845">
        <v>69</v>
      </c>
      <c r="F9" s="1845">
        <v>6</v>
      </c>
      <c r="G9" s="1845">
        <v>176</v>
      </c>
      <c r="H9" s="1845">
        <v>0</v>
      </c>
      <c r="I9" s="1845">
        <v>176</v>
      </c>
      <c r="J9" s="1845">
        <v>0</v>
      </c>
      <c r="K9" s="1845">
        <v>0</v>
      </c>
      <c r="L9" s="1845">
        <v>0</v>
      </c>
      <c r="M9" s="1845">
        <v>0</v>
      </c>
      <c r="N9" s="209" t="s">
        <v>1127</v>
      </c>
      <c r="O9" s="1844" t="s">
        <v>846</v>
      </c>
      <c r="P9" s="1845">
        <v>4</v>
      </c>
      <c r="Q9" s="1845">
        <v>0</v>
      </c>
      <c r="R9" s="1845">
        <v>65</v>
      </c>
      <c r="S9" s="1845">
        <v>65</v>
      </c>
      <c r="T9" s="1845">
        <v>1</v>
      </c>
      <c r="U9" s="1845">
        <v>0</v>
      </c>
      <c r="V9" s="1845">
        <v>23</v>
      </c>
      <c r="W9" s="1845">
        <v>23</v>
      </c>
      <c r="X9" s="209" t="s">
        <v>1127</v>
      </c>
      <c r="Y9" s="1844" t="s">
        <v>846</v>
      </c>
      <c r="Z9" s="1845">
        <v>0</v>
      </c>
      <c r="AA9" s="1845">
        <v>0</v>
      </c>
      <c r="AB9" s="1845">
        <v>0</v>
      </c>
      <c r="AC9" s="1845">
        <v>0</v>
      </c>
      <c r="AD9" s="1845">
        <v>15</v>
      </c>
      <c r="AE9" s="1845">
        <v>208.99999999999997</v>
      </c>
      <c r="AF9" s="1845">
        <v>123.99999999999999</v>
      </c>
      <c r="AG9" s="1845">
        <v>333</v>
      </c>
      <c r="AH9" s="209" t="s">
        <v>1127</v>
      </c>
    </row>
    <row r="10" spans="1:34" ht="17.25" customHeight="1">
      <c r="A10" s="1844" t="s">
        <v>848</v>
      </c>
      <c r="B10" s="1845">
        <v>5.0000000000000009</v>
      </c>
      <c r="C10" s="1845">
        <v>24</v>
      </c>
      <c r="D10" s="1845">
        <v>22</v>
      </c>
      <c r="E10" s="1845">
        <v>46</v>
      </c>
      <c r="F10" s="1845">
        <v>3</v>
      </c>
      <c r="G10" s="1845">
        <v>18</v>
      </c>
      <c r="H10" s="1845">
        <v>67</v>
      </c>
      <c r="I10" s="1845">
        <v>85</v>
      </c>
      <c r="J10" s="1845">
        <v>0</v>
      </c>
      <c r="K10" s="1845">
        <v>0</v>
      </c>
      <c r="L10" s="1845">
        <v>0</v>
      </c>
      <c r="M10" s="1845">
        <v>0</v>
      </c>
      <c r="N10" s="1846" t="s">
        <v>849</v>
      </c>
      <c r="O10" s="1844" t="s">
        <v>848</v>
      </c>
      <c r="P10" s="1845">
        <v>67.000000000000014</v>
      </c>
      <c r="Q10" s="1845">
        <v>76.000000000000014</v>
      </c>
      <c r="R10" s="1845">
        <v>138</v>
      </c>
      <c r="S10" s="1845">
        <v>214.00000000000003</v>
      </c>
      <c r="T10" s="1845">
        <v>0</v>
      </c>
      <c r="U10" s="1845">
        <v>0</v>
      </c>
      <c r="V10" s="1845">
        <v>0</v>
      </c>
      <c r="W10" s="1845">
        <v>0</v>
      </c>
      <c r="X10" s="1846" t="s">
        <v>849</v>
      </c>
      <c r="Y10" s="1844" t="s">
        <v>848</v>
      </c>
      <c r="Z10" s="1845">
        <v>10</v>
      </c>
      <c r="AA10" s="1845">
        <v>7.9999999999999991</v>
      </c>
      <c r="AB10" s="1845">
        <v>1.9999999999999998</v>
      </c>
      <c r="AC10" s="1845">
        <v>10</v>
      </c>
      <c r="AD10" s="1845">
        <v>84.999999999999986</v>
      </c>
      <c r="AE10" s="1845">
        <v>125.99999999999999</v>
      </c>
      <c r="AF10" s="1845">
        <v>229.00000000000003</v>
      </c>
      <c r="AG10" s="1845">
        <v>355</v>
      </c>
      <c r="AH10" s="1846" t="s">
        <v>849</v>
      </c>
    </row>
    <row r="11" spans="1:34" ht="17.25" customHeight="1">
      <c r="A11" s="1844" t="s">
        <v>1128</v>
      </c>
      <c r="B11" s="1845">
        <v>1</v>
      </c>
      <c r="C11" s="1845">
        <v>11</v>
      </c>
      <c r="D11" s="1845">
        <v>6</v>
      </c>
      <c r="E11" s="1845">
        <v>17</v>
      </c>
      <c r="F11" s="1845">
        <v>2</v>
      </c>
      <c r="G11" s="1845">
        <v>1</v>
      </c>
      <c r="H11" s="1845">
        <v>1</v>
      </c>
      <c r="I11" s="1845">
        <v>2</v>
      </c>
      <c r="J11" s="1845">
        <v>0</v>
      </c>
      <c r="K11" s="1845">
        <v>0</v>
      </c>
      <c r="L11" s="1845">
        <v>0</v>
      </c>
      <c r="M11" s="1845">
        <v>0</v>
      </c>
      <c r="N11" s="209" t="s">
        <v>1129</v>
      </c>
      <c r="O11" s="1844" t="s">
        <v>1128</v>
      </c>
      <c r="P11" s="1845">
        <v>1</v>
      </c>
      <c r="Q11" s="1845">
        <v>21</v>
      </c>
      <c r="R11" s="1845">
        <v>0</v>
      </c>
      <c r="S11" s="1845">
        <v>21</v>
      </c>
      <c r="T11" s="1845">
        <v>2</v>
      </c>
      <c r="U11" s="1845">
        <v>17</v>
      </c>
      <c r="V11" s="1845">
        <v>0</v>
      </c>
      <c r="W11" s="1845">
        <v>17</v>
      </c>
      <c r="X11" s="209" t="s">
        <v>1129</v>
      </c>
      <c r="Y11" s="1844" t="s">
        <v>1128</v>
      </c>
      <c r="Z11" s="1845">
        <v>0</v>
      </c>
      <c r="AA11" s="1845">
        <v>0</v>
      </c>
      <c r="AB11" s="1845">
        <v>0</v>
      </c>
      <c r="AC11" s="1845">
        <v>0</v>
      </c>
      <c r="AD11" s="1845">
        <v>6</v>
      </c>
      <c r="AE11" s="1845">
        <v>50</v>
      </c>
      <c r="AF11" s="1845">
        <v>7</v>
      </c>
      <c r="AG11" s="1845">
        <v>57</v>
      </c>
      <c r="AH11" s="209" t="s">
        <v>1129</v>
      </c>
    </row>
    <row r="12" spans="1:34" ht="17.25" customHeight="1">
      <c r="A12" s="1844" t="s">
        <v>1130</v>
      </c>
      <c r="B12" s="1845">
        <v>63</v>
      </c>
      <c r="C12" s="1845">
        <v>1371</v>
      </c>
      <c r="D12" s="1845">
        <v>258</v>
      </c>
      <c r="E12" s="1845">
        <v>1629</v>
      </c>
      <c r="F12" s="1845">
        <v>6</v>
      </c>
      <c r="G12" s="1845">
        <v>71</v>
      </c>
      <c r="H12" s="1845">
        <v>18</v>
      </c>
      <c r="I12" s="1845">
        <v>89</v>
      </c>
      <c r="J12" s="1845">
        <v>0</v>
      </c>
      <c r="K12" s="1845">
        <v>0</v>
      </c>
      <c r="L12" s="1845">
        <v>0</v>
      </c>
      <c r="M12" s="1845">
        <v>0</v>
      </c>
      <c r="N12" s="209" t="s">
        <v>1131</v>
      </c>
      <c r="O12" s="1844" t="s">
        <v>1130</v>
      </c>
      <c r="P12" s="1845">
        <v>2</v>
      </c>
      <c r="Q12" s="1845">
        <v>44</v>
      </c>
      <c r="R12" s="1845">
        <v>0</v>
      </c>
      <c r="S12" s="1845">
        <v>44</v>
      </c>
      <c r="T12" s="1845">
        <v>0</v>
      </c>
      <c r="U12" s="1845">
        <v>0</v>
      </c>
      <c r="V12" s="1845">
        <v>0</v>
      </c>
      <c r="W12" s="1845">
        <v>0</v>
      </c>
      <c r="X12" s="209" t="s">
        <v>1131</v>
      </c>
      <c r="Y12" s="1844" t="s">
        <v>1130</v>
      </c>
      <c r="Z12" s="1845">
        <v>0</v>
      </c>
      <c r="AA12" s="1845">
        <v>0</v>
      </c>
      <c r="AB12" s="1845">
        <v>0</v>
      </c>
      <c r="AC12" s="1845">
        <v>0</v>
      </c>
      <c r="AD12" s="1845">
        <v>71</v>
      </c>
      <c r="AE12" s="1845">
        <v>1486</v>
      </c>
      <c r="AF12" s="1845">
        <v>276</v>
      </c>
      <c r="AG12" s="1845">
        <v>1762</v>
      </c>
      <c r="AH12" s="209" t="s">
        <v>1131</v>
      </c>
    </row>
    <row r="13" spans="1:34" ht="17.25" customHeight="1">
      <c r="A13" s="1844" t="s">
        <v>1132</v>
      </c>
      <c r="B13" s="1845">
        <v>0</v>
      </c>
      <c r="C13" s="1845">
        <v>0</v>
      </c>
      <c r="D13" s="1845">
        <v>0</v>
      </c>
      <c r="E13" s="1845">
        <v>0</v>
      </c>
      <c r="F13" s="1845">
        <v>3</v>
      </c>
      <c r="G13" s="1845">
        <v>8</v>
      </c>
      <c r="H13" s="1845">
        <v>0</v>
      </c>
      <c r="I13" s="1845">
        <v>8</v>
      </c>
      <c r="J13" s="1845">
        <v>0</v>
      </c>
      <c r="K13" s="1845">
        <v>0</v>
      </c>
      <c r="L13" s="1845">
        <v>0</v>
      </c>
      <c r="M13" s="1845">
        <v>0</v>
      </c>
      <c r="N13" s="1846" t="s">
        <v>1133</v>
      </c>
      <c r="O13" s="1844" t="s">
        <v>1132</v>
      </c>
      <c r="P13" s="1845">
        <v>65</v>
      </c>
      <c r="Q13" s="1845">
        <v>207.00000000000003</v>
      </c>
      <c r="R13" s="1845">
        <v>2.0000000000000004</v>
      </c>
      <c r="S13" s="1845">
        <v>209</v>
      </c>
      <c r="T13" s="1845">
        <v>2.0000000000000004</v>
      </c>
      <c r="U13" s="1845">
        <v>33</v>
      </c>
      <c r="V13" s="1845">
        <v>0</v>
      </c>
      <c r="W13" s="1845">
        <v>33</v>
      </c>
      <c r="X13" s="1846" t="s">
        <v>1133</v>
      </c>
      <c r="Y13" s="1844" t="s">
        <v>1132</v>
      </c>
      <c r="Z13" s="1845">
        <v>48</v>
      </c>
      <c r="AA13" s="1845">
        <v>48</v>
      </c>
      <c r="AB13" s="1845">
        <v>0</v>
      </c>
      <c r="AC13" s="1845">
        <v>48</v>
      </c>
      <c r="AD13" s="1845">
        <v>118.00000000000003</v>
      </c>
      <c r="AE13" s="1845">
        <v>296</v>
      </c>
      <c r="AF13" s="1845">
        <v>2.0000000000000004</v>
      </c>
      <c r="AG13" s="1845">
        <v>298</v>
      </c>
      <c r="AH13" s="1846" t="s">
        <v>1133</v>
      </c>
    </row>
    <row r="14" spans="1:34" ht="17.25" customHeight="1">
      <c r="A14" s="1844" t="s">
        <v>1134</v>
      </c>
      <c r="B14" s="1845">
        <v>0</v>
      </c>
      <c r="C14" s="1845">
        <v>0</v>
      </c>
      <c r="D14" s="1845">
        <v>0</v>
      </c>
      <c r="E14" s="1845">
        <v>0</v>
      </c>
      <c r="F14" s="1845">
        <v>0</v>
      </c>
      <c r="G14" s="1845">
        <v>0</v>
      </c>
      <c r="H14" s="1845">
        <v>0</v>
      </c>
      <c r="I14" s="1845">
        <v>0</v>
      </c>
      <c r="J14" s="1845">
        <v>0</v>
      </c>
      <c r="K14" s="1845">
        <v>0</v>
      </c>
      <c r="L14" s="1845">
        <v>0</v>
      </c>
      <c r="M14" s="1845">
        <v>0</v>
      </c>
      <c r="N14" s="209" t="s">
        <v>1135</v>
      </c>
      <c r="O14" s="1844" t="s">
        <v>1134</v>
      </c>
      <c r="P14" s="1845">
        <v>2</v>
      </c>
      <c r="Q14" s="1845">
        <v>26</v>
      </c>
      <c r="R14" s="1845">
        <v>0</v>
      </c>
      <c r="S14" s="1845">
        <v>26</v>
      </c>
      <c r="T14" s="1845">
        <v>3</v>
      </c>
      <c r="U14" s="1845">
        <v>44</v>
      </c>
      <c r="V14" s="1845">
        <v>0</v>
      </c>
      <c r="W14" s="1845">
        <v>44</v>
      </c>
      <c r="X14" s="209" t="s">
        <v>1135</v>
      </c>
      <c r="Y14" s="1844" t="s">
        <v>1134</v>
      </c>
      <c r="Z14" s="1845">
        <v>0</v>
      </c>
      <c r="AA14" s="1845">
        <v>0</v>
      </c>
      <c r="AB14" s="1845">
        <v>0</v>
      </c>
      <c r="AC14" s="1845">
        <v>0</v>
      </c>
      <c r="AD14" s="1845">
        <v>5</v>
      </c>
      <c r="AE14" s="1845">
        <v>70</v>
      </c>
      <c r="AF14" s="1845">
        <v>0</v>
      </c>
      <c r="AG14" s="1845">
        <v>70</v>
      </c>
      <c r="AH14" s="209" t="s">
        <v>1135</v>
      </c>
    </row>
    <row r="15" spans="1:34" ht="17.25" customHeight="1">
      <c r="A15" s="1844" t="s">
        <v>101</v>
      </c>
      <c r="B15" s="1845">
        <v>271</v>
      </c>
      <c r="C15" s="1845">
        <v>850.00000000000011</v>
      </c>
      <c r="D15" s="1845">
        <v>874</v>
      </c>
      <c r="E15" s="1845">
        <v>1724</v>
      </c>
      <c r="F15" s="1845">
        <v>249</v>
      </c>
      <c r="G15" s="1845">
        <v>1079</v>
      </c>
      <c r="H15" s="1845">
        <v>815</v>
      </c>
      <c r="I15" s="1845">
        <v>1894</v>
      </c>
      <c r="J15" s="1845">
        <v>5</v>
      </c>
      <c r="K15" s="1845">
        <v>125.99999999999999</v>
      </c>
      <c r="L15" s="1845">
        <v>94</v>
      </c>
      <c r="M15" s="1845">
        <v>220</v>
      </c>
      <c r="N15" s="1846" t="s">
        <v>204</v>
      </c>
      <c r="O15" s="1844" t="s">
        <v>101</v>
      </c>
      <c r="P15" s="1845">
        <v>35</v>
      </c>
      <c r="Q15" s="1845">
        <v>20</v>
      </c>
      <c r="R15" s="1845">
        <v>15.000000000000002</v>
      </c>
      <c r="S15" s="1845">
        <v>35</v>
      </c>
      <c r="T15" s="1845">
        <v>0</v>
      </c>
      <c r="U15" s="1845">
        <v>0</v>
      </c>
      <c r="V15" s="1845">
        <v>0</v>
      </c>
      <c r="W15" s="1845">
        <v>0</v>
      </c>
      <c r="X15" s="1846" t="s">
        <v>204</v>
      </c>
      <c r="Y15" s="1844" t="s">
        <v>101</v>
      </c>
      <c r="Z15" s="1845">
        <v>0</v>
      </c>
      <c r="AA15" s="1845">
        <v>0</v>
      </c>
      <c r="AB15" s="1845">
        <v>0</v>
      </c>
      <c r="AC15" s="1845">
        <v>0</v>
      </c>
      <c r="AD15" s="1845">
        <v>560</v>
      </c>
      <c r="AE15" s="1845">
        <v>2075</v>
      </c>
      <c r="AF15" s="1845">
        <v>1798.0000000000002</v>
      </c>
      <c r="AG15" s="1845">
        <v>3872.9999999999995</v>
      </c>
      <c r="AH15" s="1846" t="s">
        <v>204</v>
      </c>
    </row>
    <row r="16" spans="1:34" ht="17.25" customHeight="1">
      <c r="A16" s="1844" t="s">
        <v>850</v>
      </c>
      <c r="B16" s="1845">
        <v>3</v>
      </c>
      <c r="C16" s="1845">
        <v>12</v>
      </c>
      <c r="D16" s="1845">
        <v>15</v>
      </c>
      <c r="E16" s="1845">
        <v>27</v>
      </c>
      <c r="F16" s="1845">
        <v>1</v>
      </c>
      <c r="G16" s="1845">
        <v>20</v>
      </c>
      <c r="H16" s="1845">
        <v>5</v>
      </c>
      <c r="I16" s="1845">
        <v>24.999999999999996</v>
      </c>
      <c r="J16" s="1845">
        <v>0</v>
      </c>
      <c r="K16" s="1845">
        <v>0</v>
      </c>
      <c r="L16" s="1845">
        <v>0</v>
      </c>
      <c r="M16" s="1845">
        <v>0</v>
      </c>
      <c r="N16" s="1846" t="s">
        <v>851</v>
      </c>
      <c r="O16" s="1844" t="s">
        <v>850</v>
      </c>
      <c r="P16" s="1845">
        <v>2</v>
      </c>
      <c r="Q16" s="1845">
        <v>0</v>
      </c>
      <c r="R16" s="1845">
        <v>20</v>
      </c>
      <c r="S16" s="1845">
        <v>20</v>
      </c>
      <c r="T16" s="1845">
        <v>0</v>
      </c>
      <c r="U16" s="1845">
        <v>0</v>
      </c>
      <c r="V16" s="1845">
        <v>0</v>
      </c>
      <c r="W16" s="1845">
        <v>0</v>
      </c>
      <c r="X16" s="1846" t="s">
        <v>851</v>
      </c>
      <c r="Y16" s="1844" t="s">
        <v>850</v>
      </c>
      <c r="Z16" s="1845">
        <v>0</v>
      </c>
      <c r="AA16" s="1845">
        <v>0</v>
      </c>
      <c r="AB16" s="1845">
        <v>0</v>
      </c>
      <c r="AC16" s="1845">
        <v>0</v>
      </c>
      <c r="AD16" s="1845">
        <v>6</v>
      </c>
      <c r="AE16" s="1845">
        <v>32</v>
      </c>
      <c r="AF16" s="1845">
        <v>40</v>
      </c>
      <c r="AG16" s="1845">
        <v>72</v>
      </c>
      <c r="AH16" s="1846" t="s">
        <v>851</v>
      </c>
    </row>
    <row r="17" spans="1:34" ht="17.25" customHeight="1">
      <c r="A17" s="1844" t="s">
        <v>852</v>
      </c>
      <c r="B17" s="1845">
        <v>2</v>
      </c>
      <c r="C17" s="1845">
        <v>24.999999999999996</v>
      </c>
      <c r="D17" s="1845">
        <v>36</v>
      </c>
      <c r="E17" s="1845">
        <v>61.000000000000007</v>
      </c>
      <c r="F17" s="1845">
        <v>1</v>
      </c>
      <c r="G17" s="1845">
        <v>16</v>
      </c>
      <c r="H17" s="1845">
        <v>6</v>
      </c>
      <c r="I17" s="1845">
        <v>22</v>
      </c>
      <c r="J17" s="1845">
        <v>0</v>
      </c>
      <c r="K17" s="1845">
        <v>0</v>
      </c>
      <c r="L17" s="1845">
        <v>0</v>
      </c>
      <c r="M17" s="1845">
        <v>0</v>
      </c>
      <c r="N17" s="1846" t="s">
        <v>853</v>
      </c>
      <c r="O17" s="1844" t="s">
        <v>852</v>
      </c>
      <c r="P17" s="1845">
        <v>1</v>
      </c>
      <c r="Q17" s="1845">
        <v>0</v>
      </c>
      <c r="R17" s="1845">
        <v>21</v>
      </c>
      <c r="S17" s="1845">
        <v>21</v>
      </c>
      <c r="T17" s="1845">
        <v>0</v>
      </c>
      <c r="U17" s="1845">
        <v>0</v>
      </c>
      <c r="V17" s="1845">
        <v>0</v>
      </c>
      <c r="W17" s="1845">
        <v>0</v>
      </c>
      <c r="X17" s="1846" t="s">
        <v>853</v>
      </c>
      <c r="Y17" s="1844" t="s">
        <v>852</v>
      </c>
      <c r="Z17" s="1845">
        <v>0</v>
      </c>
      <c r="AA17" s="1845">
        <v>0</v>
      </c>
      <c r="AB17" s="1845">
        <v>0</v>
      </c>
      <c r="AC17" s="1845">
        <v>0</v>
      </c>
      <c r="AD17" s="1845">
        <v>4</v>
      </c>
      <c r="AE17" s="1845">
        <v>41</v>
      </c>
      <c r="AF17" s="1845">
        <v>63</v>
      </c>
      <c r="AG17" s="1845">
        <v>104</v>
      </c>
      <c r="AH17" s="1846" t="s">
        <v>853</v>
      </c>
    </row>
    <row r="18" spans="1:34" ht="17.25" customHeight="1">
      <c r="A18" s="1844" t="s">
        <v>1136</v>
      </c>
      <c r="B18" s="1845">
        <v>2</v>
      </c>
      <c r="C18" s="1845">
        <v>23</v>
      </c>
      <c r="D18" s="1845">
        <v>0</v>
      </c>
      <c r="E18" s="1845">
        <v>23</v>
      </c>
      <c r="F18" s="1845">
        <v>1</v>
      </c>
      <c r="G18" s="1845">
        <v>27</v>
      </c>
      <c r="H18" s="1845">
        <v>0</v>
      </c>
      <c r="I18" s="1845">
        <v>27</v>
      </c>
      <c r="J18" s="1845">
        <v>0</v>
      </c>
      <c r="K18" s="1845">
        <v>0</v>
      </c>
      <c r="L18" s="1845">
        <v>0</v>
      </c>
      <c r="M18" s="1845">
        <v>0</v>
      </c>
      <c r="N18" s="1846" t="s">
        <v>1137</v>
      </c>
      <c r="O18" s="1844" t="s">
        <v>1136</v>
      </c>
      <c r="P18" s="1845">
        <v>0</v>
      </c>
      <c r="Q18" s="1845">
        <v>0</v>
      </c>
      <c r="R18" s="1845">
        <v>0</v>
      </c>
      <c r="S18" s="1845">
        <v>0</v>
      </c>
      <c r="T18" s="1845">
        <v>0</v>
      </c>
      <c r="U18" s="1845">
        <v>0</v>
      </c>
      <c r="V18" s="1845">
        <v>0</v>
      </c>
      <c r="W18" s="1845">
        <v>0</v>
      </c>
      <c r="X18" s="1846" t="s">
        <v>1137</v>
      </c>
      <c r="Y18" s="1844" t="s">
        <v>1136</v>
      </c>
      <c r="Z18" s="1845">
        <v>0</v>
      </c>
      <c r="AA18" s="1845">
        <v>0</v>
      </c>
      <c r="AB18" s="1845">
        <v>0</v>
      </c>
      <c r="AC18" s="1845">
        <v>0</v>
      </c>
      <c r="AD18" s="1845">
        <v>3</v>
      </c>
      <c r="AE18" s="1845">
        <v>50</v>
      </c>
      <c r="AF18" s="1845">
        <v>0</v>
      </c>
      <c r="AG18" s="1845">
        <v>50</v>
      </c>
      <c r="AH18" s="1846" t="s">
        <v>1137</v>
      </c>
    </row>
    <row r="19" spans="1:34" ht="17.25" customHeight="1">
      <c r="A19" s="1844" t="s">
        <v>1138</v>
      </c>
      <c r="B19" s="1845">
        <v>1</v>
      </c>
      <c r="C19" s="1845">
        <v>1</v>
      </c>
      <c r="D19" s="1845">
        <v>0</v>
      </c>
      <c r="E19" s="1845">
        <v>1</v>
      </c>
      <c r="F19" s="1845">
        <v>1</v>
      </c>
      <c r="G19" s="1845">
        <v>23</v>
      </c>
      <c r="H19" s="1845">
        <v>0</v>
      </c>
      <c r="I19" s="1845">
        <v>23</v>
      </c>
      <c r="J19" s="1845">
        <v>0</v>
      </c>
      <c r="K19" s="1845">
        <v>0</v>
      </c>
      <c r="L19" s="1845">
        <v>0</v>
      </c>
      <c r="M19" s="1845">
        <v>0</v>
      </c>
      <c r="N19" s="1846" t="s">
        <v>866</v>
      </c>
      <c r="O19" s="1844" t="s">
        <v>1138</v>
      </c>
      <c r="P19" s="1845">
        <v>0</v>
      </c>
      <c r="Q19" s="1845">
        <v>0</v>
      </c>
      <c r="R19" s="1845">
        <v>0</v>
      </c>
      <c r="S19" s="1845">
        <v>0</v>
      </c>
      <c r="T19" s="1845">
        <v>0</v>
      </c>
      <c r="U19" s="1845">
        <v>0</v>
      </c>
      <c r="V19" s="1845">
        <v>0</v>
      </c>
      <c r="W19" s="1845">
        <v>0</v>
      </c>
      <c r="X19" s="1846" t="s">
        <v>866</v>
      </c>
      <c r="Y19" s="1844" t="s">
        <v>1138</v>
      </c>
      <c r="Z19" s="1845">
        <v>0</v>
      </c>
      <c r="AA19" s="1845">
        <v>0</v>
      </c>
      <c r="AB19" s="1845">
        <v>0</v>
      </c>
      <c r="AC19" s="1845">
        <v>0</v>
      </c>
      <c r="AD19" s="1845">
        <v>2</v>
      </c>
      <c r="AE19" s="1845">
        <v>24</v>
      </c>
      <c r="AF19" s="1845">
        <v>0</v>
      </c>
      <c r="AG19" s="1845">
        <v>24</v>
      </c>
      <c r="AH19" s="1846" t="s">
        <v>866</v>
      </c>
    </row>
    <row r="20" spans="1:34" ht="17.25" customHeight="1">
      <c r="A20" s="1844" t="s">
        <v>1139</v>
      </c>
      <c r="B20" s="1845">
        <v>3</v>
      </c>
      <c r="C20" s="1845">
        <v>48</v>
      </c>
      <c r="D20" s="1845">
        <v>13.000000000000004</v>
      </c>
      <c r="E20" s="1845">
        <v>60.999999999999993</v>
      </c>
      <c r="F20" s="1845">
        <v>7</v>
      </c>
      <c r="G20" s="1845">
        <v>62</v>
      </c>
      <c r="H20" s="1845">
        <v>0</v>
      </c>
      <c r="I20" s="1845">
        <v>62</v>
      </c>
      <c r="J20" s="1845">
        <v>0</v>
      </c>
      <c r="K20" s="1845">
        <v>0</v>
      </c>
      <c r="L20" s="1845">
        <v>0</v>
      </c>
      <c r="M20" s="1845">
        <v>0</v>
      </c>
      <c r="N20" s="1846" t="s">
        <v>1140</v>
      </c>
      <c r="O20" s="1844" t="s">
        <v>1139</v>
      </c>
      <c r="P20" s="1845">
        <v>59.000000000000014</v>
      </c>
      <c r="Q20" s="1845">
        <v>109.00000000000001</v>
      </c>
      <c r="R20" s="1845">
        <v>0</v>
      </c>
      <c r="S20" s="1845">
        <v>109.00000000000001</v>
      </c>
      <c r="T20" s="1845">
        <v>3</v>
      </c>
      <c r="U20" s="1845">
        <v>12.999999999999998</v>
      </c>
      <c r="V20" s="1845">
        <v>0</v>
      </c>
      <c r="W20" s="1845">
        <v>12.999999999999998</v>
      </c>
      <c r="X20" s="1846" t="s">
        <v>1140</v>
      </c>
      <c r="Y20" s="1844" t="s">
        <v>1139</v>
      </c>
      <c r="Z20" s="1845">
        <v>46.000000000000014</v>
      </c>
      <c r="AA20" s="1845">
        <v>46.000000000000014</v>
      </c>
      <c r="AB20" s="1845">
        <v>0</v>
      </c>
      <c r="AC20" s="1845">
        <v>46.000000000000014</v>
      </c>
      <c r="AD20" s="1845">
        <v>118</v>
      </c>
      <c r="AE20" s="1845">
        <v>278</v>
      </c>
      <c r="AF20" s="1845">
        <v>13.000000000000004</v>
      </c>
      <c r="AG20" s="1845">
        <v>291</v>
      </c>
      <c r="AH20" s="1846" t="s">
        <v>1140</v>
      </c>
    </row>
    <row r="21" spans="1:34" ht="17.25" customHeight="1">
      <c r="A21" s="1844" t="s">
        <v>1141</v>
      </c>
      <c r="B21" s="1845">
        <v>0</v>
      </c>
      <c r="C21" s="1845">
        <v>0</v>
      </c>
      <c r="D21" s="1845">
        <v>0</v>
      </c>
      <c r="E21" s="1845">
        <v>0</v>
      </c>
      <c r="F21" s="1845">
        <v>1</v>
      </c>
      <c r="G21" s="1845">
        <v>32</v>
      </c>
      <c r="H21" s="1845">
        <v>0</v>
      </c>
      <c r="I21" s="1845">
        <v>32</v>
      </c>
      <c r="J21" s="1845">
        <v>0</v>
      </c>
      <c r="K21" s="1845">
        <v>0</v>
      </c>
      <c r="L21" s="1845">
        <v>0</v>
      </c>
      <c r="M21" s="1845">
        <v>0</v>
      </c>
      <c r="N21" s="1846" t="s">
        <v>870</v>
      </c>
      <c r="O21" s="1844" t="s">
        <v>1141</v>
      </c>
      <c r="P21" s="1845">
        <v>0</v>
      </c>
      <c r="Q21" s="1845">
        <v>0</v>
      </c>
      <c r="R21" s="1845">
        <v>0</v>
      </c>
      <c r="S21" s="1845">
        <v>0</v>
      </c>
      <c r="T21" s="1845">
        <v>0</v>
      </c>
      <c r="U21" s="1845">
        <v>0</v>
      </c>
      <c r="V21" s="1845">
        <v>0</v>
      </c>
      <c r="W21" s="1845">
        <v>0</v>
      </c>
      <c r="X21" s="1846" t="s">
        <v>870</v>
      </c>
      <c r="Y21" s="1844" t="s">
        <v>1141</v>
      </c>
      <c r="Z21" s="1845">
        <v>0</v>
      </c>
      <c r="AA21" s="1845">
        <v>0</v>
      </c>
      <c r="AB21" s="1845">
        <v>0</v>
      </c>
      <c r="AC21" s="1845">
        <v>0</v>
      </c>
      <c r="AD21" s="1845">
        <v>1</v>
      </c>
      <c r="AE21" s="1845">
        <v>32</v>
      </c>
      <c r="AF21" s="1845">
        <v>0</v>
      </c>
      <c r="AG21" s="1845">
        <v>32</v>
      </c>
      <c r="AH21" s="1846" t="s">
        <v>870</v>
      </c>
    </row>
    <row r="22" spans="1:34" ht="17.25" customHeight="1">
      <c r="A22" s="1844" t="s">
        <v>1142</v>
      </c>
      <c r="B22" s="1845">
        <v>8</v>
      </c>
      <c r="C22" s="1845">
        <v>102</v>
      </c>
      <c r="D22" s="1845">
        <v>52</v>
      </c>
      <c r="E22" s="1845">
        <v>154</v>
      </c>
      <c r="F22" s="1845">
        <v>0</v>
      </c>
      <c r="G22" s="1845">
        <v>0</v>
      </c>
      <c r="H22" s="1845">
        <v>0</v>
      </c>
      <c r="I22" s="1845">
        <v>0</v>
      </c>
      <c r="J22" s="1845">
        <v>0</v>
      </c>
      <c r="K22" s="1845">
        <v>0</v>
      </c>
      <c r="L22" s="1845">
        <v>0</v>
      </c>
      <c r="M22" s="1845">
        <v>0</v>
      </c>
      <c r="N22" s="1846" t="s">
        <v>1143</v>
      </c>
      <c r="O22" s="1844" t="s">
        <v>1142</v>
      </c>
      <c r="P22" s="1845">
        <v>0</v>
      </c>
      <c r="Q22" s="1845">
        <v>0</v>
      </c>
      <c r="R22" s="1845">
        <v>0</v>
      </c>
      <c r="S22" s="1845">
        <v>0</v>
      </c>
      <c r="T22" s="1845">
        <v>0</v>
      </c>
      <c r="U22" s="1845">
        <v>0</v>
      </c>
      <c r="V22" s="1845">
        <v>0</v>
      </c>
      <c r="W22" s="1845">
        <v>0</v>
      </c>
      <c r="X22" s="1846" t="s">
        <v>1143</v>
      </c>
      <c r="Y22" s="1844" t="s">
        <v>1142</v>
      </c>
      <c r="Z22" s="1845">
        <v>0</v>
      </c>
      <c r="AA22" s="1845">
        <v>0</v>
      </c>
      <c r="AB22" s="1845">
        <v>0</v>
      </c>
      <c r="AC22" s="1845">
        <v>0</v>
      </c>
      <c r="AD22" s="1845">
        <v>8</v>
      </c>
      <c r="AE22" s="1845">
        <v>102</v>
      </c>
      <c r="AF22" s="1845">
        <v>52</v>
      </c>
      <c r="AG22" s="1845">
        <v>154</v>
      </c>
      <c r="AH22" s="1846" t="s">
        <v>1143</v>
      </c>
    </row>
    <row r="23" spans="1:34" ht="17.25" customHeight="1">
      <c r="A23" s="1844" t="s">
        <v>855</v>
      </c>
      <c r="B23" s="1845">
        <v>1.0000000000000002</v>
      </c>
      <c r="C23" s="1845">
        <v>0</v>
      </c>
      <c r="D23" s="1845">
        <v>12</v>
      </c>
      <c r="E23" s="1845">
        <v>12</v>
      </c>
      <c r="F23" s="1845">
        <v>26</v>
      </c>
      <c r="G23" s="1845">
        <v>160</v>
      </c>
      <c r="H23" s="1845">
        <v>266</v>
      </c>
      <c r="I23" s="1845">
        <v>426.00000000000006</v>
      </c>
      <c r="J23" s="1845">
        <v>0</v>
      </c>
      <c r="K23" s="1845">
        <v>0</v>
      </c>
      <c r="L23" s="1845">
        <v>0</v>
      </c>
      <c r="M23" s="1845">
        <v>0</v>
      </c>
      <c r="N23" s="1846" t="s">
        <v>856</v>
      </c>
      <c r="O23" s="1844" t="s">
        <v>855</v>
      </c>
      <c r="P23" s="1845">
        <v>0</v>
      </c>
      <c r="Q23" s="1845">
        <v>0</v>
      </c>
      <c r="R23" s="1845">
        <v>0</v>
      </c>
      <c r="S23" s="1845">
        <v>0</v>
      </c>
      <c r="T23" s="1845">
        <v>0</v>
      </c>
      <c r="U23" s="1845">
        <v>0</v>
      </c>
      <c r="V23" s="1845">
        <v>0</v>
      </c>
      <c r="W23" s="1845">
        <v>0</v>
      </c>
      <c r="X23" s="1846" t="s">
        <v>856</v>
      </c>
      <c r="Y23" s="1844" t="s">
        <v>855</v>
      </c>
      <c r="Z23" s="1845">
        <v>0</v>
      </c>
      <c r="AA23" s="1845">
        <v>0</v>
      </c>
      <c r="AB23" s="1845">
        <v>0</v>
      </c>
      <c r="AC23" s="1845">
        <v>0</v>
      </c>
      <c r="AD23" s="1845">
        <v>27</v>
      </c>
      <c r="AE23" s="1845">
        <v>160</v>
      </c>
      <c r="AF23" s="1845">
        <v>278</v>
      </c>
      <c r="AG23" s="1845">
        <v>438</v>
      </c>
      <c r="AH23" s="1846" t="s">
        <v>856</v>
      </c>
    </row>
    <row r="24" spans="1:34" ht="17.25" customHeight="1">
      <c r="A24" s="1844" t="s">
        <v>1144</v>
      </c>
      <c r="B24" s="1845">
        <v>0</v>
      </c>
      <c r="C24" s="1845">
        <v>0</v>
      </c>
      <c r="D24" s="1845">
        <v>0</v>
      </c>
      <c r="E24" s="1845">
        <v>0</v>
      </c>
      <c r="F24" s="1845">
        <v>2</v>
      </c>
      <c r="G24" s="1845">
        <v>32</v>
      </c>
      <c r="H24" s="1845">
        <v>2</v>
      </c>
      <c r="I24" s="1845">
        <v>34</v>
      </c>
      <c r="J24" s="1845">
        <v>0</v>
      </c>
      <c r="K24" s="1845">
        <v>0</v>
      </c>
      <c r="L24" s="1845">
        <v>0</v>
      </c>
      <c r="M24" s="1845">
        <v>0</v>
      </c>
      <c r="N24" s="1846" t="s">
        <v>1145</v>
      </c>
      <c r="O24" s="1844" t="s">
        <v>1144</v>
      </c>
      <c r="P24" s="1845">
        <v>0</v>
      </c>
      <c r="Q24" s="1845">
        <v>0</v>
      </c>
      <c r="R24" s="1845">
        <v>0</v>
      </c>
      <c r="S24" s="1845">
        <v>0</v>
      </c>
      <c r="T24" s="1845">
        <v>1</v>
      </c>
      <c r="U24" s="1845">
        <v>4</v>
      </c>
      <c r="V24" s="1845">
        <v>0</v>
      </c>
      <c r="W24" s="1845">
        <v>4</v>
      </c>
      <c r="X24" s="1846" t="s">
        <v>1145</v>
      </c>
      <c r="Y24" s="1844" t="s">
        <v>1144</v>
      </c>
      <c r="Z24" s="1845">
        <v>0</v>
      </c>
      <c r="AA24" s="1845">
        <v>0</v>
      </c>
      <c r="AB24" s="1845">
        <v>0</v>
      </c>
      <c r="AC24" s="1845">
        <v>0</v>
      </c>
      <c r="AD24" s="1845">
        <v>3</v>
      </c>
      <c r="AE24" s="1845">
        <v>36</v>
      </c>
      <c r="AF24" s="1845">
        <v>2</v>
      </c>
      <c r="AG24" s="1845">
        <v>38</v>
      </c>
      <c r="AH24" s="1846" t="s">
        <v>1145</v>
      </c>
    </row>
    <row r="25" spans="1:34" ht="17.25" customHeight="1">
      <c r="A25" s="1844" t="s">
        <v>1146</v>
      </c>
      <c r="B25" s="1845">
        <v>14.000000000000002</v>
      </c>
      <c r="C25" s="1845">
        <v>104</v>
      </c>
      <c r="D25" s="1845">
        <v>0</v>
      </c>
      <c r="E25" s="1845">
        <v>104</v>
      </c>
      <c r="F25" s="1845">
        <v>17.000000000000004</v>
      </c>
      <c r="G25" s="1845">
        <v>305</v>
      </c>
      <c r="H25" s="1845">
        <v>23</v>
      </c>
      <c r="I25" s="1845">
        <v>328</v>
      </c>
      <c r="J25" s="1845">
        <v>0</v>
      </c>
      <c r="K25" s="1845">
        <v>0</v>
      </c>
      <c r="L25" s="1845">
        <v>0</v>
      </c>
      <c r="M25" s="1845">
        <v>0</v>
      </c>
      <c r="N25" s="1847" t="s">
        <v>1147</v>
      </c>
      <c r="O25" s="1844" t="s">
        <v>1146</v>
      </c>
      <c r="P25" s="1845">
        <v>49.000000000000007</v>
      </c>
      <c r="Q25" s="1845">
        <v>243.00000000000006</v>
      </c>
      <c r="R25" s="1845">
        <v>59.999999999999993</v>
      </c>
      <c r="S25" s="1845">
        <v>302.99999999999989</v>
      </c>
      <c r="T25" s="1845">
        <v>5</v>
      </c>
      <c r="U25" s="1845">
        <v>50</v>
      </c>
      <c r="V25" s="1845">
        <v>0</v>
      </c>
      <c r="W25" s="1845">
        <v>50</v>
      </c>
      <c r="X25" s="1847" t="s">
        <v>1147</v>
      </c>
      <c r="Y25" s="1844" t="s">
        <v>1146</v>
      </c>
      <c r="Z25" s="1845">
        <v>74.999999999999986</v>
      </c>
      <c r="AA25" s="1845">
        <v>73.999999999999972</v>
      </c>
      <c r="AB25" s="1845">
        <v>1</v>
      </c>
      <c r="AC25" s="1845">
        <v>74.999999999999986</v>
      </c>
      <c r="AD25" s="1845">
        <v>160</v>
      </c>
      <c r="AE25" s="1845">
        <v>776.00000000000023</v>
      </c>
      <c r="AF25" s="1845">
        <v>83.999999999999986</v>
      </c>
      <c r="AG25" s="1845">
        <v>859.99999999999989</v>
      </c>
      <c r="AH25" s="1847" t="s">
        <v>1147</v>
      </c>
    </row>
    <row r="26" spans="1:34" ht="17.25" customHeight="1">
      <c r="A26" s="1844" t="s">
        <v>1148</v>
      </c>
      <c r="B26" s="1845">
        <v>0</v>
      </c>
      <c r="C26" s="1845">
        <v>0</v>
      </c>
      <c r="D26" s="1845">
        <v>0</v>
      </c>
      <c r="E26" s="1845">
        <v>0</v>
      </c>
      <c r="F26" s="1845">
        <v>0</v>
      </c>
      <c r="G26" s="1845">
        <v>0</v>
      </c>
      <c r="H26" s="1845">
        <v>0</v>
      </c>
      <c r="I26" s="1845">
        <v>0</v>
      </c>
      <c r="J26" s="1845">
        <v>0</v>
      </c>
      <c r="K26" s="1845">
        <v>0</v>
      </c>
      <c r="L26" s="1845">
        <v>0</v>
      </c>
      <c r="M26" s="1845">
        <v>0</v>
      </c>
      <c r="N26" s="1847" t="s">
        <v>1149</v>
      </c>
      <c r="O26" s="1844" t="s">
        <v>1148</v>
      </c>
      <c r="P26" s="1845">
        <v>42</v>
      </c>
      <c r="Q26" s="1845">
        <v>77</v>
      </c>
      <c r="R26" s="1845">
        <v>0</v>
      </c>
      <c r="S26" s="1845">
        <v>77</v>
      </c>
      <c r="T26" s="1845">
        <v>0</v>
      </c>
      <c r="U26" s="1845">
        <v>0</v>
      </c>
      <c r="V26" s="1845">
        <v>0</v>
      </c>
      <c r="W26" s="1845">
        <v>0</v>
      </c>
      <c r="X26" s="1847" t="s">
        <v>1149</v>
      </c>
      <c r="Y26" s="1844" t="s">
        <v>1148</v>
      </c>
      <c r="Z26" s="1845">
        <v>57</v>
      </c>
      <c r="AA26" s="1845">
        <v>57</v>
      </c>
      <c r="AB26" s="1845">
        <v>0</v>
      </c>
      <c r="AC26" s="1845">
        <v>57</v>
      </c>
      <c r="AD26" s="1845">
        <v>99</v>
      </c>
      <c r="AE26" s="1845">
        <v>134</v>
      </c>
      <c r="AF26" s="1845">
        <v>0</v>
      </c>
      <c r="AG26" s="1845">
        <v>134</v>
      </c>
      <c r="AH26" s="1847" t="s">
        <v>1149</v>
      </c>
    </row>
    <row r="27" spans="1:34" ht="17.25" customHeight="1">
      <c r="A27" s="1844" t="s">
        <v>1150</v>
      </c>
      <c r="B27" s="1845">
        <v>2</v>
      </c>
      <c r="C27" s="1845">
        <v>42</v>
      </c>
      <c r="D27" s="1845">
        <v>0</v>
      </c>
      <c r="E27" s="1845">
        <v>42</v>
      </c>
      <c r="F27" s="1845">
        <v>0</v>
      </c>
      <c r="G27" s="1845">
        <v>0</v>
      </c>
      <c r="H27" s="1845">
        <v>0</v>
      </c>
      <c r="I27" s="1845">
        <v>0</v>
      </c>
      <c r="J27" s="1845">
        <v>0</v>
      </c>
      <c r="K27" s="1845">
        <v>0</v>
      </c>
      <c r="L27" s="1845">
        <v>0</v>
      </c>
      <c r="M27" s="1845">
        <v>0</v>
      </c>
      <c r="N27" s="1847" t="s">
        <v>1151</v>
      </c>
      <c r="O27" s="1844" t="s">
        <v>1150</v>
      </c>
      <c r="P27" s="1845">
        <v>2</v>
      </c>
      <c r="Q27" s="1845">
        <v>58</v>
      </c>
      <c r="R27" s="1845">
        <v>0</v>
      </c>
      <c r="S27" s="1845">
        <v>58</v>
      </c>
      <c r="T27" s="1845">
        <v>0</v>
      </c>
      <c r="U27" s="1845">
        <v>0</v>
      </c>
      <c r="V27" s="1845">
        <v>0</v>
      </c>
      <c r="W27" s="1845">
        <v>0</v>
      </c>
      <c r="X27" s="1847" t="s">
        <v>1151</v>
      </c>
      <c r="Y27" s="1844" t="s">
        <v>1150</v>
      </c>
      <c r="Z27" s="1845">
        <v>0</v>
      </c>
      <c r="AA27" s="1845">
        <v>0</v>
      </c>
      <c r="AB27" s="1845">
        <v>0</v>
      </c>
      <c r="AC27" s="1845">
        <v>0</v>
      </c>
      <c r="AD27" s="1845">
        <v>4</v>
      </c>
      <c r="AE27" s="1845">
        <v>100</v>
      </c>
      <c r="AF27" s="1845">
        <v>0</v>
      </c>
      <c r="AG27" s="1845">
        <v>100</v>
      </c>
      <c r="AH27" s="1847" t="s">
        <v>1151</v>
      </c>
    </row>
    <row r="28" spans="1:34" ht="17.25" customHeight="1">
      <c r="A28" s="1844" t="s">
        <v>1152</v>
      </c>
      <c r="B28" s="1845">
        <v>2</v>
      </c>
      <c r="C28" s="1845">
        <v>21</v>
      </c>
      <c r="D28" s="1845">
        <v>1</v>
      </c>
      <c r="E28" s="1845">
        <v>22</v>
      </c>
      <c r="F28" s="1845">
        <v>0</v>
      </c>
      <c r="G28" s="1845">
        <v>0</v>
      </c>
      <c r="H28" s="1845">
        <v>0</v>
      </c>
      <c r="I28" s="1845">
        <v>0</v>
      </c>
      <c r="J28" s="1845">
        <v>0</v>
      </c>
      <c r="K28" s="1845">
        <v>0</v>
      </c>
      <c r="L28" s="1845">
        <v>0</v>
      </c>
      <c r="M28" s="1845">
        <v>0</v>
      </c>
      <c r="N28" s="1846" t="s">
        <v>1153</v>
      </c>
      <c r="O28" s="1844" t="s">
        <v>1152</v>
      </c>
      <c r="P28" s="1845">
        <v>0</v>
      </c>
      <c r="Q28" s="1845">
        <v>0</v>
      </c>
      <c r="R28" s="1845">
        <v>0</v>
      </c>
      <c r="S28" s="1845">
        <v>0</v>
      </c>
      <c r="T28" s="1845">
        <v>0</v>
      </c>
      <c r="U28" s="1845">
        <v>0</v>
      </c>
      <c r="V28" s="1845">
        <v>0</v>
      </c>
      <c r="W28" s="1845">
        <v>0</v>
      </c>
      <c r="X28" s="1846" t="s">
        <v>1153</v>
      </c>
      <c r="Y28" s="1844" t="s">
        <v>1152</v>
      </c>
      <c r="Z28" s="1845">
        <v>0</v>
      </c>
      <c r="AA28" s="1845">
        <v>0</v>
      </c>
      <c r="AB28" s="1845">
        <v>0</v>
      </c>
      <c r="AC28" s="1845">
        <v>0</v>
      </c>
      <c r="AD28" s="1845">
        <v>2</v>
      </c>
      <c r="AE28" s="1845">
        <v>21</v>
      </c>
      <c r="AF28" s="1845">
        <v>1</v>
      </c>
      <c r="AG28" s="1845">
        <v>22</v>
      </c>
      <c r="AH28" s="1846" t="s">
        <v>1153</v>
      </c>
    </row>
    <row r="29" spans="1:34" ht="17.25" customHeight="1">
      <c r="A29" s="1844" t="s">
        <v>857</v>
      </c>
      <c r="B29" s="1845">
        <v>4</v>
      </c>
      <c r="C29" s="1845">
        <v>19</v>
      </c>
      <c r="D29" s="1845">
        <v>28</v>
      </c>
      <c r="E29" s="1845">
        <v>47</v>
      </c>
      <c r="F29" s="1845">
        <v>0</v>
      </c>
      <c r="G29" s="1845">
        <v>0</v>
      </c>
      <c r="H29" s="1845">
        <v>0</v>
      </c>
      <c r="I29" s="1845">
        <v>0</v>
      </c>
      <c r="J29" s="1845">
        <v>0</v>
      </c>
      <c r="K29" s="1845">
        <v>0</v>
      </c>
      <c r="L29" s="1845">
        <v>0</v>
      </c>
      <c r="M29" s="1845">
        <v>0</v>
      </c>
      <c r="N29" s="1846" t="s">
        <v>858</v>
      </c>
      <c r="O29" s="1844" t="s">
        <v>857</v>
      </c>
      <c r="P29" s="1845">
        <v>0</v>
      </c>
      <c r="Q29" s="1845">
        <v>0</v>
      </c>
      <c r="R29" s="1845">
        <v>0</v>
      </c>
      <c r="S29" s="1845">
        <v>0</v>
      </c>
      <c r="T29" s="1845">
        <v>0</v>
      </c>
      <c r="U29" s="1845">
        <v>0</v>
      </c>
      <c r="V29" s="1845">
        <v>0</v>
      </c>
      <c r="W29" s="1845">
        <v>0</v>
      </c>
      <c r="X29" s="1846" t="s">
        <v>858</v>
      </c>
      <c r="Y29" s="1844" t="s">
        <v>857</v>
      </c>
      <c r="Z29" s="1845">
        <v>0</v>
      </c>
      <c r="AA29" s="1845">
        <v>0</v>
      </c>
      <c r="AB29" s="1845">
        <v>0</v>
      </c>
      <c r="AC29" s="1845">
        <v>0</v>
      </c>
      <c r="AD29" s="1845">
        <v>4</v>
      </c>
      <c r="AE29" s="1845">
        <v>19</v>
      </c>
      <c r="AF29" s="1845">
        <v>28</v>
      </c>
      <c r="AG29" s="1845">
        <v>47</v>
      </c>
      <c r="AH29" s="1846" t="s">
        <v>858</v>
      </c>
    </row>
    <row r="30" spans="1:34" ht="17.25" customHeight="1">
      <c r="A30" s="1844" t="s">
        <v>859</v>
      </c>
      <c r="B30" s="1845">
        <v>7.0000000000000018</v>
      </c>
      <c r="C30" s="1845">
        <v>18</v>
      </c>
      <c r="D30" s="1845">
        <v>14.000000000000004</v>
      </c>
      <c r="E30" s="1845">
        <v>32.000000000000007</v>
      </c>
      <c r="F30" s="1845">
        <v>18.999999999999993</v>
      </c>
      <c r="G30" s="1845">
        <v>228.00000000000003</v>
      </c>
      <c r="H30" s="1845">
        <v>114.00000000000001</v>
      </c>
      <c r="I30" s="1845">
        <v>342</v>
      </c>
      <c r="J30" s="1845">
        <v>5</v>
      </c>
      <c r="K30" s="1845">
        <v>44</v>
      </c>
      <c r="L30" s="1845">
        <v>76</v>
      </c>
      <c r="M30" s="1845">
        <v>120</v>
      </c>
      <c r="N30" s="1803" t="s">
        <v>860</v>
      </c>
      <c r="O30" s="1844" t="s">
        <v>859</v>
      </c>
      <c r="P30" s="1845">
        <v>86.999999999999986</v>
      </c>
      <c r="Q30" s="1845">
        <v>314.99999999999994</v>
      </c>
      <c r="R30" s="1845">
        <v>148.99999999999997</v>
      </c>
      <c r="S30" s="1845">
        <v>464.00000000000006</v>
      </c>
      <c r="T30" s="1845">
        <v>0</v>
      </c>
      <c r="U30" s="1845">
        <v>0</v>
      </c>
      <c r="V30" s="1845">
        <v>0</v>
      </c>
      <c r="W30" s="1845">
        <v>0</v>
      </c>
      <c r="X30" s="1803" t="s">
        <v>860</v>
      </c>
      <c r="Y30" s="1844" t="s">
        <v>859</v>
      </c>
      <c r="Z30" s="1845">
        <v>177.00000000000003</v>
      </c>
      <c r="AA30" s="1845">
        <v>90.999999999999986</v>
      </c>
      <c r="AB30" s="1845">
        <v>86</v>
      </c>
      <c r="AC30" s="1845">
        <v>177.00000000000003</v>
      </c>
      <c r="AD30" s="1845">
        <v>295</v>
      </c>
      <c r="AE30" s="1845">
        <v>696</v>
      </c>
      <c r="AF30" s="1845">
        <v>439</v>
      </c>
      <c r="AG30" s="1845">
        <v>1134.9999999999998</v>
      </c>
      <c r="AH30" s="1803" t="s">
        <v>860</v>
      </c>
    </row>
    <row r="31" spans="1:34" ht="17.25" customHeight="1">
      <c r="A31" s="1844" t="s">
        <v>861</v>
      </c>
      <c r="B31" s="1845">
        <v>12.999999999999998</v>
      </c>
      <c r="C31" s="1845">
        <v>3</v>
      </c>
      <c r="D31" s="1845">
        <v>79.999999999999986</v>
      </c>
      <c r="E31" s="1845">
        <v>82.999999999999986</v>
      </c>
      <c r="F31" s="1845">
        <v>0</v>
      </c>
      <c r="G31" s="1845">
        <v>0</v>
      </c>
      <c r="H31" s="1845">
        <v>0</v>
      </c>
      <c r="I31" s="1845">
        <v>0</v>
      </c>
      <c r="J31" s="1845">
        <v>1.0000000000000002</v>
      </c>
      <c r="K31" s="1845">
        <v>0</v>
      </c>
      <c r="L31" s="1845">
        <v>12</v>
      </c>
      <c r="M31" s="1845">
        <v>12</v>
      </c>
      <c r="N31" s="1846" t="s">
        <v>862</v>
      </c>
      <c r="O31" s="1844" t="s">
        <v>861</v>
      </c>
      <c r="P31" s="1845">
        <v>137</v>
      </c>
      <c r="Q31" s="1845">
        <v>0</v>
      </c>
      <c r="R31" s="1845">
        <v>643</v>
      </c>
      <c r="S31" s="1845">
        <v>643</v>
      </c>
      <c r="T31" s="1845">
        <v>0</v>
      </c>
      <c r="U31" s="1845">
        <v>0</v>
      </c>
      <c r="V31" s="1845">
        <v>0</v>
      </c>
      <c r="W31" s="1845">
        <v>0</v>
      </c>
      <c r="X31" s="1846" t="s">
        <v>862</v>
      </c>
      <c r="Y31" s="1844" t="s">
        <v>861</v>
      </c>
      <c r="Z31" s="1845">
        <v>0</v>
      </c>
      <c r="AA31" s="1845">
        <v>0</v>
      </c>
      <c r="AB31" s="1845">
        <v>0</v>
      </c>
      <c r="AC31" s="1845">
        <v>0</v>
      </c>
      <c r="AD31" s="1845">
        <v>151</v>
      </c>
      <c r="AE31" s="1845">
        <v>3</v>
      </c>
      <c r="AF31" s="1845">
        <v>735</v>
      </c>
      <c r="AG31" s="1845">
        <v>738</v>
      </c>
      <c r="AH31" s="1846" t="s">
        <v>862</v>
      </c>
    </row>
    <row r="32" spans="1:34" ht="17.25" customHeight="1">
      <c r="A32" s="1848" t="s">
        <v>1154</v>
      </c>
      <c r="B32" s="1849">
        <v>0</v>
      </c>
      <c r="C32" s="1849">
        <v>0</v>
      </c>
      <c r="D32" s="1849">
        <v>0</v>
      </c>
      <c r="E32" s="1849">
        <v>0</v>
      </c>
      <c r="F32" s="1849">
        <v>0</v>
      </c>
      <c r="G32" s="1849">
        <v>0</v>
      </c>
      <c r="H32" s="1849">
        <v>0</v>
      </c>
      <c r="I32" s="1849">
        <v>0</v>
      </c>
      <c r="J32" s="1849">
        <v>0</v>
      </c>
      <c r="K32" s="1849">
        <v>0</v>
      </c>
      <c r="L32" s="1849">
        <v>0</v>
      </c>
      <c r="M32" s="1849">
        <v>0</v>
      </c>
      <c r="N32" s="209" t="s">
        <v>1155</v>
      </c>
      <c r="O32" s="1848" t="s">
        <v>1154</v>
      </c>
      <c r="P32" s="1849">
        <v>0</v>
      </c>
      <c r="Q32" s="1849">
        <v>0</v>
      </c>
      <c r="R32" s="1849">
        <v>0</v>
      </c>
      <c r="S32" s="1849">
        <v>0</v>
      </c>
      <c r="T32" s="1849">
        <v>0</v>
      </c>
      <c r="U32" s="1849">
        <v>0</v>
      </c>
      <c r="V32" s="1849">
        <v>0</v>
      </c>
      <c r="W32" s="1849">
        <v>0</v>
      </c>
      <c r="X32" s="209" t="s">
        <v>1155</v>
      </c>
      <c r="Y32" s="1848" t="s">
        <v>1154</v>
      </c>
      <c r="Z32" s="1849">
        <v>6</v>
      </c>
      <c r="AA32" s="1849">
        <v>2</v>
      </c>
      <c r="AB32" s="1849">
        <v>4</v>
      </c>
      <c r="AC32" s="1849">
        <v>6</v>
      </c>
      <c r="AD32" s="1849">
        <v>6</v>
      </c>
      <c r="AE32" s="1849">
        <v>2</v>
      </c>
      <c r="AF32" s="1849">
        <v>4</v>
      </c>
      <c r="AG32" s="1849">
        <v>6</v>
      </c>
      <c r="AH32" s="209" t="s">
        <v>1155</v>
      </c>
    </row>
    <row r="33" spans="1:34" ht="17.25" customHeight="1" thickBot="1">
      <c r="A33" s="1850" t="s">
        <v>1156</v>
      </c>
      <c r="B33" s="1851">
        <v>1</v>
      </c>
      <c r="C33" s="1851">
        <v>20</v>
      </c>
      <c r="D33" s="1851">
        <v>0</v>
      </c>
      <c r="E33" s="1851">
        <v>20</v>
      </c>
      <c r="F33" s="1851">
        <v>0</v>
      </c>
      <c r="G33" s="1851">
        <v>0</v>
      </c>
      <c r="H33" s="1851">
        <v>0</v>
      </c>
      <c r="I33" s="1851">
        <v>0</v>
      </c>
      <c r="J33" s="1851">
        <v>0</v>
      </c>
      <c r="K33" s="1851">
        <v>0</v>
      </c>
      <c r="L33" s="1851">
        <v>0</v>
      </c>
      <c r="M33" s="1851">
        <v>0</v>
      </c>
      <c r="N33" s="1852" t="s">
        <v>1157</v>
      </c>
      <c r="O33" s="1850" t="s">
        <v>1156</v>
      </c>
      <c r="P33" s="1851">
        <v>63</v>
      </c>
      <c r="Q33" s="1851">
        <v>385</v>
      </c>
      <c r="R33" s="1851">
        <v>0</v>
      </c>
      <c r="S33" s="1851">
        <v>385</v>
      </c>
      <c r="T33" s="1851">
        <v>0</v>
      </c>
      <c r="U33" s="1851">
        <v>0</v>
      </c>
      <c r="V33" s="1851">
        <v>0</v>
      </c>
      <c r="W33" s="1851">
        <v>0</v>
      </c>
      <c r="X33" s="1852" t="s">
        <v>1157</v>
      </c>
      <c r="Y33" s="1850" t="s">
        <v>1156</v>
      </c>
      <c r="Z33" s="1851">
        <v>0</v>
      </c>
      <c r="AA33" s="1851">
        <v>0</v>
      </c>
      <c r="AB33" s="1851">
        <v>0</v>
      </c>
      <c r="AC33" s="1851">
        <v>0</v>
      </c>
      <c r="AD33" s="1851">
        <v>64</v>
      </c>
      <c r="AE33" s="1851">
        <v>405</v>
      </c>
      <c r="AF33" s="1851">
        <v>0</v>
      </c>
      <c r="AG33" s="1851">
        <v>405</v>
      </c>
      <c r="AH33" s="1852" t="s">
        <v>1157</v>
      </c>
    </row>
    <row r="34" spans="1:34" ht="18.75" customHeight="1" thickTop="1">
      <c r="A34" s="1841"/>
      <c r="B34" s="1842"/>
      <c r="C34" s="1842"/>
      <c r="D34" s="1842"/>
      <c r="E34" s="1842"/>
      <c r="F34" s="1842"/>
      <c r="G34" s="1842"/>
      <c r="H34" s="1842"/>
      <c r="I34" s="1842"/>
      <c r="J34" s="1842"/>
      <c r="K34" s="1842"/>
      <c r="L34" s="1842"/>
      <c r="M34" s="1842"/>
      <c r="O34" s="1842"/>
      <c r="P34" s="1842"/>
      <c r="Q34" s="1842"/>
      <c r="R34" s="1842"/>
      <c r="S34" s="1842"/>
      <c r="T34" s="1842"/>
      <c r="U34" s="1842"/>
      <c r="V34" s="1842"/>
      <c r="W34" s="1842"/>
      <c r="X34" s="1842"/>
      <c r="Y34" s="1842"/>
      <c r="Z34" s="1842"/>
      <c r="AA34" s="1842"/>
      <c r="AB34" s="1842"/>
      <c r="AC34" s="1842"/>
      <c r="AD34" s="1842"/>
      <c r="AE34" s="1842"/>
      <c r="AF34" s="1842"/>
      <c r="AG34" s="1842"/>
    </row>
    <row r="35" spans="1:34" ht="18.75" customHeight="1">
      <c r="A35" s="1841"/>
      <c r="B35" s="1842"/>
      <c r="C35" s="1842"/>
      <c r="D35" s="1842"/>
      <c r="E35" s="1842"/>
      <c r="F35" s="1842"/>
      <c r="G35" s="1842"/>
      <c r="H35" s="1842"/>
      <c r="I35" s="1842"/>
      <c r="J35" s="1842"/>
      <c r="K35" s="1842"/>
      <c r="L35" s="1842"/>
      <c r="M35" s="1842"/>
      <c r="O35" s="1842"/>
      <c r="P35" s="1842"/>
      <c r="Q35" s="1842"/>
      <c r="R35" s="1842"/>
      <c r="S35" s="1842"/>
      <c r="T35" s="1842"/>
      <c r="U35" s="1842"/>
      <c r="V35" s="1842"/>
      <c r="W35" s="1842"/>
      <c r="X35" s="1842"/>
      <c r="Y35" s="1842"/>
      <c r="Z35" s="1842"/>
      <c r="AA35" s="1842"/>
      <c r="AB35" s="1842"/>
      <c r="AC35" s="1842"/>
      <c r="AD35" s="1842"/>
      <c r="AE35" s="1842"/>
      <c r="AF35" s="1842"/>
      <c r="AG35" s="1842"/>
    </row>
    <row r="36" spans="1:34" s="12" customFormat="1" ht="16.5" customHeight="1" thickBot="1">
      <c r="A36" s="1047" t="s">
        <v>1116</v>
      </c>
      <c r="B36" s="1774"/>
      <c r="C36" s="1774"/>
      <c r="D36" s="1774"/>
      <c r="E36" s="1774"/>
      <c r="F36" s="1774"/>
      <c r="G36" s="1774"/>
      <c r="H36" s="1774"/>
      <c r="I36" s="1774"/>
      <c r="M36" s="1774"/>
      <c r="N36" s="587" t="s">
        <v>1117</v>
      </c>
      <c r="O36" s="844" t="s">
        <v>1116</v>
      </c>
      <c r="P36" s="844"/>
      <c r="Q36" s="1805"/>
      <c r="R36" s="1805"/>
      <c r="S36" s="1805"/>
      <c r="U36" s="1047"/>
      <c r="V36" s="1774"/>
      <c r="W36" s="1774"/>
      <c r="X36" s="587" t="s">
        <v>1117</v>
      </c>
      <c r="Y36" s="844" t="s">
        <v>1158</v>
      </c>
      <c r="Z36" s="844"/>
      <c r="AA36" s="1805"/>
      <c r="AB36" s="1805"/>
      <c r="AC36" s="1805"/>
      <c r="AE36" s="1047"/>
      <c r="AF36" s="1774"/>
      <c r="AG36" s="1774"/>
      <c r="AH36" s="587" t="s">
        <v>1117</v>
      </c>
    </row>
    <row r="37" spans="1:34" s="1813" customFormat="1" ht="19.5" customHeight="1" thickTop="1">
      <c r="A37" s="1777" t="s">
        <v>1118</v>
      </c>
      <c r="B37" s="1840" t="s">
        <v>1071</v>
      </c>
      <c r="C37" s="1840"/>
      <c r="D37" s="1840"/>
      <c r="E37" s="1840"/>
      <c r="F37" s="1840" t="s">
        <v>1072</v>
      </c>
      <c r="G37" s="1840"/>
      <c r="H37" s="1840"/>
      <c r="I37" s="1840"/>
      <c r="J37" s="1840" t="s">
        <v>1159</v>
      </c>
      <c r="K37" s="1840"/>
      <c r="L37" s="1840"/>
      <c r="M37" s="1840"/>
      <c r="N37" s="332" t="s">
        <v>842</v>
      </c>
      <c r="O37" s="1777" t="s">
        <v>1118</v>
      </c>
      <c r="P37" s="1840" t="s">
        <v>1121</v>
      </c>
      <c r="Q37" s="1840"/>
      <c r="R37" s="1840"/>
      <c r="S37" s="1840"/>
      <c r="T37" s="1840" t="s">
        <v>1100</v>
      </c>
      <c r="U37" s="1840"/>
      <c r="V37" s="1840"/>
      <c r="W37" s="1840"/>
      <c r="X37" s="332" t="s">
        <v>842</v>
      </c>
      <c r="Y37" s="1777" t="s">
        <v>1118</v>
      </c>
      <c r="Z37" s="1840" t="s">
        <v>1160</v>
      </c>
      <c r="AA37" s="1840"/>
      <c r="AB37" s="1840"/>
      <c r="AC37" s="1840"/>
      <c r="AD37" s="1840" t="s">
        <v>1102</v>
      </c>
      <c r="AE37" s="1840"/>
      <c r="AF37" s="1840"/>
      <c r="AG37" s="1840"/>
      <c r="AH37" s="332" t="s">
        <v>842</v>
      </c>
    </row>
    <row r="38" spans="1:34" s="62" customFormat="1" ht="17.25" customHeight="1">
      <c r="A38" s="1779"/>
      <c r="B38" s="241" t="s">
        <v>801</v>
      </c>
      <c r="C38" s="241" t="s">
        <v>113</v>
      </c>
      <c r="D38" s="241" t="s">
        <v>261</v>
      </c>
      <c r="E38" s="241" t="s">
        <v>42</v>
      </c>
      <c r="F38" s="241" t="s">
        <v>801</v>
      </c>
      <c r="G38" s="241" t="s">
        <v>113</v>
      </c>
      <c r="H38" s="241" t="s">
        <v>261</v>
      </c>
      <c r="I38" s="241" t="s">
        <v>42</v>
      </c>
      <c r="J38" s="241" t="s">
        <v>801</v>
      </c>
      <c r="K38" s="241" t="s">
        <v>113</v>
      </c>
      <c r="L38" s="241" t="s">
        <v>261</v>
      </c>
      <c r="M38" s="241" t="s">
        <v>42</v>
      </c>
      <c r="N38" s="287"/>
      <c r="O38" s="1779"/>
      <c r="P38" s="241" t="s">
        <v>801</v>
      </c>
      <c r="Q38" s="241" t="s">
        <v>113</v>
      </c>
      <c r="R38" s="241" t="s">
        <v>261</v>
      </c>
      <c r="S38" s="241" t="s">
        <v>42</v>
      </c>
      <c r="T38" s="241" t="s">
        <v>801</v>
      </c>
      <c r="U38" s="241" t="s">
        <v>113</v>
      </c>
      <c r="V38" s="241" t="s">
        <v>261</v>
      </c>
      <c r="W38" s="241" t="s">
        <v>42</v>
      </c>
      <c r="X38" s="287"/>
      <c r="Y38" s="1779"/>
      <c r="Z38" s="241" t="s">
        <v>801</v>
      </c>
      <c r="AA38" s="241" t="s">
        <v>113</v>
      </c>
      <c r="AB38" s="241" t="s">
        <v>261</v>
      </c>
      <c r="AC38" s="241" t="s">
        <v>42</v>
      </c>
      <c r="AD38" s="241" t="s">
        <v>801</v>
      </c>
      <c r="AE38" s="241" t="s">
        <v>113</v>
      </c>
      <c r="AF38" s="241" t="s">
        <v>261</v>
      </c>
      <c r="AG38" s="241" t="s">
        <v>42</v>
      </c>
      <c r="AH38" s="287"/>
    </row>
    <row r="39" spans="1:34" s="1813" customFormat="1" ht="30" customHeight="1" thickBot="1">
      <c r="A39" s="1781"/>
      <c r="B39" s="1782" t="s">
        <v>1103</v>
      </c>
      <c r="C39" s="1782" t="s">
        <v>277</v>
      </c>
      <c r="D39" s="1811" t="s">
        <v>214</v>
      </c>
      <c r="E39" s="1811" t="s">
        <v>1011</v>
      </c>
      <c r="F39" s="1782" t="s">
        <v>1103</v>
      </c>
      <c r="G39" s="1782" t="s">
        <v>277</v>
      </c>
      <c r="H39" s="1811" t="s">
        <v>214</v>
      </c>
      <c r="I39" s="1811" t="s">
        <v>1011</v>
      </c>
      <c r="J39" s="1782" t="s">
        <v>1103</v>
      </c>
      <c r="K39" s="1782" t="s">
        <v>277</v>
      </c>
      <c r="L39" s="1811" t="s">
        <v>214</v>
      </c>
      <c r="M39" s="1811" t="s">
        <v>1011</v>
      </c>
      <c r="N39" s="288"/>
      <c r="O39" s="1781"/>
      <c r="P39" s="1782" t="s">
        <v>1103</v>
      </c>
      <c r="Q39" s="1782" t="s">
        <v>277</v>
      </c>
      <c r="R39" s="1811" t="s">
        <v>214</v>
      </c>
      <c r="S39" s="1811" t="s">
        <v>1011</v>
      </c>
      <c r="T39" s="1782" t="s">
        <v>1103</v>
      </c>
      <c r="U39" s="1782" t="s">
        <v>277</v>
      </c>
      <c r="V39" s="1811" t="s">
        <v>214</v>
      </c>
      <c r="W39" s="1811" t="s">
        <v>1011</v>
      </c>
      <c r="X39" s="288"/>
      <c r="Y39" s="1781"/>
      <c r="Z39" s="1782" t="s">
        <v>1103</v>
      </c>
      <c r="AA39" s="1782" t="s">
        <v>277</v>
      </c>
      <c r="AB39" s="1811" t="s">
        <v>214</v>
      </c>
      <c r="AC39" s="1811" t="s">
        <v>1011</v>
      </c>
      <c r="AD39" s="1782" t="s">
        <v>1103</v>
      </c>
      <c r="AE39" s="1782" t="s">
        <v>277</v>
      </c>
      <c r="AF39" s="1811" t="s">
        <v>214</v>
      </c>
      <c r="AG39" s="1811" t="s">
        <v>1011</v>
      </c>
      <c r="AH39" s="288"/>
    </row>
    <row r="40" spans="1:34" ht="18.75" customHeight="1">
      <c r="A40" s="1841" t="s">
        <v>863</v>
      </c>
      <c r="B40" s="1842">
        <v>2.0000000000000009</v>
      </c>
      <c r="C40" s="1842">
        <v>0</v>
      </c>
      <c r="D40" s="1842">
        <v>55</v>
      </c>
      <c r="E40" s="1842">
        <v>55</v>
      </c>
      <c r="F40" s="1842">
        <v>1</v>
      </c>
      <c r="G40" s="1842">
        <v>0</v>
      </c>
      <c r="H40" s="1842">
        <v>18</v>
      </c>
      <c r="I40" s="1842">
        <v>18</v>
      </c>
      <c r="J40" s="1842">
        <v>10.000000000000002</v>
      </c>
      <c r="K40" s="1842">
        <v>133</v>
      </c>
      <c r="L40" s="1842">
        <v>104</v>
      </c>
      <c r="M40" s="1842">
        <v>237</v>
      </c>
      <c r="N40" s="1853" t="s">
        <v>864</v>
      </c>
      <c r="O40" s="1841" t="s">
        <v>863</v>
      </c>
      <c r="P40" s="1842">
        <v>243.00000000000006</v>
      </c>
      <c r="Q40" s="1842">
        <v>1342</v>
      </c>
      <c r="R40" s="1842">
        <v>1023</v>
      </c>
      <c r="S40" s="1842">
        <v>2365.0000000000005</v>
      </c>
      <c r="T40" s="1842">
        <v>0</v>
      </c>
      <c r="U40" s="1842">
        <v>0</v>
      </c>
      <c r="V40" s="1842">
        <v>0</v>
      </c>
      <c r="W40" s="1842">
        <v>0</v>
      </c>
      <c r="X40" s="1853" t="s">
        <v>864</v>
      </c>
      <c r="Y40" s="1841" t="s">
        <v>863</v>
      </c>
      <c r="Z40" s="1842">
        <v>1</v>
      </c>
      <c r="AA40" s="1842">
        <v>3</v>
      </c>
      <c r="AB40" s="1842">
        <v>0</v>
      </c>
      <c r="AC40" s="1842">
        <v>3</v>
      </c>
      <c r="AD40" s="1842">
        <v>257</v>
      </c>
      <c r="AE40" s="1842">
        <v>1478</v>
      </c>
      <c r="AF40" s="1842">
        <v>1200</v>
      </c>
      <c r="AG40" s="1842">
        <v>2678</v>
      </c>
      <c r="AH40" s="1853" t="s">
        <v>864</v>
      </c>
    </row>
    <row r="41" spans="1:34" ht="18.75" customHeight="1">
      <c r="A41" s="1844" t="s">
        <v>1161</v>
      </c>
      <c r="B41" s="1845">
        <v>1</v>
      </c>
      <c r="C41" s="1845">
        <v>1</v>
      </c>
      <c r="D41" s="1845">
        <v>1</v>
      </c>
      <c r="E41" s="1845">
        <v>2</v>
      </c>
      <c r="F41" s="1845">
        <v>0</v>
      </c>
      <c r="G41" s="1845">
        <v>0</v>
      </c>
      <c r="H41" s="1845">
        <v>0</v>
      </c>
      <c r="I41" s="1845">
        <v>0</v>
      </c>
      <c r="J41" s="1845">
        <v>0</v>
      </c>
      <c r="K41" s="1845">
        <v>0</v>
      </c>
      <c r="L41" s="1845">
        <v>0</v>
      </c>
      <c r="M41" s="1845">
        <v>0</v>
      </c>
      <c r="N41" s="1854" t="s">
        <v>1162</v>
      </c>
      <c r="O41" s="1844" t="s">
        <v>1161</v>
      </c>
      <c r="P41" s="1845">
        <v>1</v>
      </c>
      <c r="Q41" s="1845">
        <v>16</v>
      </c>
      <c r="R41" s="1845">
        <v>0</v>
      </c>
      <c r="S41" s="1845">
        <v>16</v>
      </c>
      <c r="T41" s="1845">
        <v>0</v>
      </c>
      <c r="U41" s="1845">
        <v>0</v>
      </c>
      <c r="V41" s="1845">
        <v>0</v>
      </c>
      <c r="W41" s="1845">
        <v>0</v>
      </c>
      <c r="X41" s="1854" t="s">
        <v>1162</v>
      </c>
      <c r="Y41" s="1844" t="s">
        <v>1161</v>
      </c>
      <c r="Z41" s="1845">
        <v>2</v>
      </c>
      <c r="AA41" s="1845">
        <v>2</v>
      </c>
      <c r="AB41" s="1845">
        <v>0</v>
      </c>
      <c r="AC41" s="1845">
        <v>2</v>
      </c>
      <c r="AD41" s="1845">
        <v>4</v>
      </c>
      <c r="AE41" s="1845">
        <v>19</v>
      </c>
      <c r="AF41" s="1845">
        <v>1</v>
      </c>
      <c r="AG41" s="1845">
        <v>20</v>
      </c>
      <c r="AH41" s="1854" t="s">
        <v>1162</v>
      </c>
    </row>
    <row r="42" spans="1:34" ht="18.75" customHeight="1">
      <c r="A42" s="1844" t="s">
        <v>865</v>
      </c>
      <c r="B42" s="1845">
        <v>66</v>
      </c>
      <c r="C42" s="1845">
        <v>3</v>
      </c>
      <c r="D42" s="1845">
        <v>899</v>
      </c>
      <c r="E42" s="1845">
        <v>902</v>
      </c>
      <c r="F42" s="1845">
        <v>4.0000000000000018</v>
      </c>
      <c r="G42" s="1845">
        <v>0</v>
      </c>
      <c r="H42" s="1845">
        <v>127.00000000000003</v>
      </c>
      <c r="I42" s="1845">
        <v>127.00000000000003</v>
      </c>
      <c r="J42" s="1845">
        <v>7.0000000000000009</v>
      </c>
      <c r="K42" s="1845">
        <v>20.000000000000004</v>
      </c>
      <c r="L42" s="1845">
        <v>135.99999999999997</v>
      </c>
      <c r="M42" s="1845">
        <v>155.99999999999997</v>
      </c>
      <c r="N42" s="1854" t="s">
        <v>866</v>
      </c>
      <c r="O42" s="1844" t="s">
        <v>865</v>
      </c>
      <c r="P42" s="1845">
        <v>173</v>
      </c>
      <c r="Q42" s="1845">
        <v>311</v>
      </c>
      <c r="R42" s="1845">
        <v>1108</v>
      </c>
      <c r="S42" s="1845">
        <v>1419</v>
      </c>
      <c r="T42" s="1845">
        <v>0</v>
      </c>
      <c r="U42" s="1845">
        <v>0</v>
      </c>
      <c r="V42" s="1845">
        <v>0</v>
      </c>
      <c r="W42" s="1845">
        <v>0</v>
      </c>
      <c r="X42" s="1854" t="s">
        <v>866</v>
      </c>
      <c r="Y42" s="1844" t="s">
        <v>865</v>
      </c>
      <c r="Z42" s="1845">
        <v>77.000000000000014</v>
      </c>
      <c r="AA42" s="1845">
        <v>1</v>
      </c>
      <c r="AB42" s="1845">
        <v>79.000000000000014</v>
      </c>
      <c r="AC42" s="1845">
        <v>80.000000000000014</v>
      </c>
      <c r="AD42" s="1845">
        <v>326.99999999999989</v>
      </c>
      <c r="AE42" s="1845">
        <v>335</v>
      </c>
      <c r="AF42" s="1845">
        <v>2349</v>
      </c>
      <c r="AG42" s="1845">
        <v>2684.0000000000009</v>
      </c>
      <c r="AH42" s="1854" t="s">
        <v>866</v>
      </c>
    </row>
    <row r="43" spans="1:34" ht="18.75" customHeight="1">
      <c r="A43" s="1844" t="s">
        <v>1163</v>
      </c>
      <c r="B43" s="1845">
        <v>3</v>
      </c>
      <c r="C43" s="1845">
        <v>60</v>
      </c>
      <c r="D43" s="1845">
        <v>0</v>
      </c>
      <c r="E43" s="1845">
        <v>60</v>
      </c>
      <c r="F43" s="1845">
        <v>0</v>
      </c>
      <c r="G43" s="1845">
        <v>0</v>
      </c>
      <c r="H43" s="1845">
        <v>0</v>
      </c>
      <c r="I43" s="1845">
        <v>0</v>
      </c>
      <c r="J43" s="1845">
        <v>0</v>
      </c>
      <c r="K43" s="1845">
        <v>0</v>
      </c>
      <c r="L43" s="1845">
        <v>0</v>
      </c>
      <c r="M43" s="1845">
        <v>0</v>
      </c>
      <c r="N43" s="1854" t="s">
        <v>1164</v>
      </c>
      <c r="O43" s="1844" t="s">
        <v>1163</v>
      </c>
      <c r="P43" s="1845">
        <v>0</v>
      </c>
      <c r="Q43" s="1845">
        <v>0</v>
      </c>
      <c r="R43" s="1845">
        <v>0</v>
      </c>
      <c r="S43" s="1845">
        <v>0</v>
      </c>
      <c r="T43" s="1845">
        <v>0</v>
      </c>
      <c r="U43" s="1845">
        <v>0</v>
      </c>
      <c r="V43" s="1845">
        <v>0</v>
      </c>
      <c r="W43" s="1845">
        <v>0</v>
      </c>
      <c r="X43" s="1854" t="s">
        <v>1164</v>
      </c>
      <c r="Y43" s="1844" t="s">
        <v>1163</v>
      </c>
      <c r="Z43" s="1845">
        <v>0</v>
      </c>
      <c r="AA43" s="1845">
        <v>0</v>
      </c>
      <c r="AB43" s="1845">
        <v>0</v>
      </c>
      <c r="AC43" s="1845">
        <v>0</v>
      </c>
      <c r="AD43" s="1845">
        <v>3</v>
      </c>
      <c r="AE43" s="1845">
        <v>60</v>
      </c>
      <c r="AF43" s="1845">
        <v>0</v>
      </c>
      <c r="AG43" s="1845">
        <v>60</v>
      </c>
      <c r="AH43" s="1854" t="s">
        <v>1164</v>
      </c>
    </row>
    <row r="44" spans="1:34" ht="18.75" customHeight="1">
      <c r="A44" s="1844" t="s">
        <v>1165</v>
      </c>
      <c r="B44" s="1845">
        <v>0</v>
      </c>
      <c r="C44" s="1845">
        <v>0</v>
      </c>
      <c r="D44" s="1845">
        <v>0</v>
      </c>
      <c r="E44" s="1845">
        <v>0</v>
      </c>
      <c r="F44" s="1845">
        <v>0</v>
      </c>
      <c r="G44" s="1845">
        <v>0</v>
      </c>
      <c r="H44" s="1845">
        <v>0</v>
      </c>
      <c r="I44" s="1845">
        <v>0</v>
      </c>
      <c r="J44" s="1845">
        <v>0</v>
      </c>
      <c r="K44" s="1845">
        <v>0</v>
      </c>
      <c r="L44" s="1845">
        <v>0</v>
      </c>
      <c r="M44" s="1845">
        <v>0</v>
      </c>
      <c r="N44" s="1854" t="s">
        <v>1166</v>
      </c>
      <c r="O44" s="1844" t="s">
        <v>1165</v>
      </c>
      <c r="P44" s="1845">
        <v>0</v>
      </c>
      <c r="Q44" s="1845">
        <v>0</v>
      </c>
      <c r="R44" s="1845">
        <v>0</v>
      </c>
      <c r="S44" s="1845">
        <v>0</v>
      </c>
      <c r="T44" s="1845">
        <v>1</v>
      </c>
      <c r="U44" s="1845">
        <v>7</v>
      </c>
      <c r="V44" s="1845">
        <v>0</v>
      </c>
      <c r="W44" s="1845">
        <v>7</v>
      </c>
      <c r="X44" s="1854" t="s">
        <v>1166</v>
      </c>
      <c r="Y44" s="1844" t="s">
        <v>1165</v>
      </c>
      <c r="Z44" s="1845">
        <v>0</v>
      </c>
      <c r="AA44" s="1845">
        <v>0</v>
      </c>
      <c r="AB44" s="1845">
        <v>0</v>
      </c>
      <c r="AC44" s="1845">
        <v>0</v>
      </c>
      <c r="AD44" s="1845">
        <v>1</v>
      </c>
      <c r="AE44" s="1845">
        <v>7</v>
      </c>
      <c r="AF44" s="1845">
        <v>0</v>
      </c>
      <c r="AG44" s="1845">
        <v>7</v>
      </c>
      <c r="AH44" s="1854" t="s">
        <v>1166</v>
      </c>
    </row>
    <row r="45" spans="1:34" ht="18" customHeight="1">
      <c r="A45" s="1844" t="s">
        <v>867</v>
      </c>
      <c r="B45" s="1845">
        <v>2</v>
      </c>
      <c r="C45" s="1845">
        <v>1</v>
      </c>
      <c r="D45" s="1845">
        <v>31</v>
      </c>
      <c r="E45" s="1845">
        <v>32</v>
      </c>
      <c r="F45" s="1845">
        <v>0</v>
      </c>
      <c r="G45" s="1845">
        <v>0</v>
      </c>
      <c r="H45" s="1845">
        <v>0</v>
      </c>
      <c r="I45" s="1845">
        <v>0</v>
      </c>
      <c r="J45" s="1845">
        <v>0</v>
      </c>
      <c r="K45" s="1845">
        <v>0</v>
      </c>
      <c r="L45" s="1845">
        <v>0</v>
      </c>
      <c r="M45" s="1845">
        <v>0</v>
      </c>
      <c r="N45" s="1854" t="s">
        <v>1167</v>
      </c>
      <c r="O45" s="1844" t="s">
        <v>867</v>
      </c>
      <c r="P45" s="1845">
        <v>0</v>
      </c>
      <c r="Q45" s="1845">
        <v>0</v>
      </c>
      <c r="R45" s="1845">
        <v>0</v>
      </c>
      <c r="S45" s="1845">
        <v>0</v>
      </c>
      <c r="T45" s="1845">
        <v>0</v>
      </c>
      <c r="U45" s="1845">
        <v>0</v>
      </c>
      <c r="V45" s="1845">
        <v>0</v>
      </c>
      <c r="W45" s="1845">
        <v>0</v>
      </c>
      <c r="X45" s="1854" t="s">
        <v>1167</v>
      </c>
      <c r="Y45" s="1844" t="s">
        <v>867</v>
      </c>
      <c r="Z45" s="1845">
        <v>0</v>
      </c>
      <c r="AA45" s="1845">
        <v>0</v>
      </c>
      <c r="AB45" s="1845">
        <v>0</v>
      </c>
      <c r="AC45" s="1845">
        <v>0</v>
      </c>
      <c r="AD45" s="1845">
        <v>2</v>
      </c>
      <c r="AE45" s="1845">
        <v>1</v>
      </c>
      <c r="AF45" s="1845">
        <v>31</v>
      </c>
      <c r="AG45" s="1845">
        <v>32</v>
      </c>
      <c r="AH45" s="1854" t="s">
        <v>1167</v>
      </c>
    </row>
    <row r="46" spans="1:34" ht="18.75" customHeight="1">
      <c r="A46" s="1844" t="s">
        <v>1168</v>
      </c>
      <c r="B46" s="1845">
        <v>4</v>
      </c>
      <c r="C46" s="1845">
        <v>52.999999999999993</v>
      </c>
      <c r="D46" s="1845">
        <v>11</v>
      </c>
      <c r="E46" s="1845">
        <v>64</v>
      </c>
      <c r="F46" s="1845">
        <v>9</v>
      </c>
      <c r="G46" s="1845">
        <v>118</v>
      </c>
      <c r="H46" s="1845">
        <v>12</v>
      </c>
      <c r="I46" s="1845">
        <v>130</v>
      </c>
      <c r="J46" s="1845">
        <v>1</v>
      </c>
      <c r="K46" s="1845">
        <v>11</v>
      </c>
      <c r="L46" s="1845">
        <v>5</v>
      </c>
      <c r="M46" s="1845">
        <v>16</v>
      </c>
      <c r="N46" s="1854" t="s">
        <v>1169</v>
      </c>
      <c r="O46" s="1844" t="s">
        <v>1168</v>
      </c>
      <c r="P46" s="1845">
        <v>2</v>
      </c>
      <c r="Q46" s="1845">
        <v>32</v>
      </c>
      <c r="R46" s="1845">
        <v>0</v>
      </c>
      <c r="S46" s="1845">
        <v>32</v>
      </c>
      <c r="T46" s="1845">
        <v>0</v>
      </c>
      <c r="U46" s="1845">
        <v>0</v>
      </c>
      <c r="V46" s="1845">
        <v>0</v>
      </c>
      <c r="W46" s="1845">
        <v>0</v>
      </c>
      <c r="X46" s="1854" t="s">
        <v>1169</v>
      </c>
      <c r="Y46" s="1844" t="s">
        <v>1168</v>
      </c>
      <c r="Z46" s="1845">
        <v>0</v>
      </c>
      <c r="AA46" s="1845">
        <v>0</v>
      </c>
      <c r="AB46" s="1845">
        <v>0</v>
      </c>
      <c r="AC46" s="1845">
        <v>0</v>
      </c>
      <c r="AD46" s="1845">
        <v>16</v>
      </c>
      <c r="AE46" s="1845">
        <v>214.00000000000003</v>
      </c>
      <c r="AF46" s="1845">
        <v>27.999999999999996</v>
      </c>
      <c r="AG46" s="1845">
        <v>241.99999999999997</v>
      </c>
      <c r="AH46" s="1854" t="s">
        <v>1169</v>
      </c>
    </row>
    <row r="47" spans="1:34" ht="18.75" customHeight="1">
      <c r="A47" s="1844" t="s">
        <v>869</v>
      </c>
      <c r="B47" s="1845">
        <v>16</v>
      </c>
      <c r="C47" s="1845">
        <v>313</v>
      </c>
      <c r="D47" s="1845">
        <v>156</v>
      </c>
      <c r="E47" s="1845">
        <v>469</v>
      </c>
      <c r="F47" s="1845">
        <v>2</v>
      </c>
      <c r="G47" s="1845">
        <v>55.000000000000007</v>
      </c>
      <c r="H47" s="1845">
        <v>33</v>
      </c>
      <c r="I47" s="1845">
        <v>88</v>
      </c>
      <c r="J47" s="1845">
        <v>0</v>
      </c>
      <c r="K47" s="1845">
        <v>0</v>
      </c>
      <c r="L47" s="1845">
        <v>0</v>
      </c>
      <c r="M47" s="1845">
        <v>0</v>
      </c>
      <c r="N47" s="1854" t="s">
        <v>870</v>
      </c>
      <c r="O47" s="1844" t="s">
        <v>869</v>
      </c>
      <c r="P47" s="1845">
        <v>52</v>
      </c>
      <c r="Q47" s="1845">
        <v>232.99999999999997</v>
      </c>
      <c r="R47" s="1845">
        <v>306</v>
      </c>
      <c r="S47" s="1845">
        <v>539</v>
      </c>
      <c r="T47" s="1845">
        <v>0</v>
      </c>
      <c r="U47" s="1845">
        <v>0</v>
      </c>
      <c r="V47" s="1845">
        <v>0</v>
      </c>
      <c r="W47" s="1845">
        <v>0</v>
      </c>
      <c r="X47" s="1854" t="s">
        <v>870</v>
      </c>
      <c r="Y47" s="1844" t="s">
        <v>869</v>
      </c>
      <c r="Z47" s="1845">
        <v>100.99999999999999</v>
      </c>
      <c r="AA47" s="1845">
        <v>65.000000000000014</v>
      </c>
      <c r="AB47" s="1845">
        <v>36</v>
      </c>
      <c r="AC47" s="1845">
        <v>100.99999999999999</v>
      </c>
      <c r="AD47" s="1845">
        <v>171</v>
      </c>
      <c r="AE47" s="1845">
        <v>666.00000000000011</v>
      </c>
      <c r="AF47" s="1845">
        <v>531</v>
      </c>
      <c r="AG47" s="1845">
        <v>1196.9999999999998</v>
      </c>
      <c r="AH47" s="1854" t="s">
        <v>870</v>
      </c>
    </row>
    <row r="48" spans="1:34" ht="18.75" customHeight="1">
      <c r="A48" s="1844" t="s">
        <v>1170</v>
      </c>
      <c r="B48" s="1845">
        <v>0</v>
      </c>
      <c r="C48" s="1845">
        <v>0</v>
      </c>
      <c r="D48" s="1845">
        <v>0</v>
      </c>
      <c r="E48" s="1845">
        <v>0</v>
      </c>
      <c r="F48" s="1845">
        <v>0</v>
      </c>
      <c r="G48" s="1845">
        <v>0</v>
      </c>
      <c r="H48" s="1845">
        <v>0</v>
      </c>
      <c r="I48" s="1845">
        <v>0</v>
      </c>
      <c r="J48" s="1845">
        <v>0</v>
      </c>
      <c r="K48" s="1845">
        <v>0</v>
      </c>
      <c r="L48" s="1845">
        <v>0</v>
      </c>
      <c r="M48" s="1845">
        <v>0</v>
      </c>
      <c r="N48" s="1854" t="s">
        <v>1171</v>
      </c>
      <c r="O48" s="1844" t="s">
        <v>1170</v>
      </c>
      <c r="P48" s="1845">
        <v>3</v>
      </c>
      <c r="Q48" s="1845">
        <v>16</v>
      </c>
      <c r="R48" s="1845">
        <v>0</v>
      </c>
      <c r="S48" s="1845">
        <v>16</v>
      </c>
      <c r="T48" s="1845">
        <v>1</v>
      </c>
      <c r="U48" s="1845">
        <v>20</v>
      </c>
      <c r="V48" s="1845">
        <v>5</v>
      </c>
      <c r="W48" s="1845">
        <v>25</v>
      </c>
      <c r="X48" s="1854" t="s">
        <v>1171</v>
      </c>
      <c r="Y48" s="1844" t="s">
        <v>1170</v>
      </c>
      <c r="Z48" s="1845">
        <v>0</v>
      </c>
      <c r="AA48" s="1845">
        <v>0</v>
      </c>
      <c r="AB48" s="1845">
        <v>0</v>
      </c>
      <c r="AC48" s="1845">
        <v>0</v>
      </c>
      <c r="AD48" s="1845">
        <v>4</v>
      </c>
      <c r="AE48" s="1845">
        <v>36</v>
      </c>
      <c r="AF48" s="1845">
        <v>5</v>
      </c>
      <c r="AG48" s="1845">
        <v>41</v>
      </c>
      <c r="AH48" s="1854" t="s">
        <v>1171</v>
      </c>
    </row>
    <row r="49" spans="1:34" ht="33" customHeight="1">
      <c r="A49" s="1844" t="s">
        <v>1172</v>
      </c>
      <c r="B49" s="1845">
        <v>0</v>
      </c>
      <c r="C49" s="1845">
        <v>0</v>
      </c>
      <c r="D49" s="1845">
        <v>0</v>
      </c>
      <c r="E49" s="1845">
        <v>0</v>
      </c>
      <c r="F49" s="1845">
        <v>1</v>
      </c>
      <c r="G49" s="1845">
        <v>60</v>
      </c>
      <c r="H49" s="1845">
        <v>0</v>
      </c>
      <c r="I49" s="1845">
        <v>60</v>
      </c>
      <c r="J49" s="1845">
        <v>0</v>
      </c>
      <c r="K49" s="1845">
        <v>0</v>
      </c>
      <c r="L49" s="1845">
        <v>0</v>
      </c>
      <c r="M49" s="1845">
        <v>0</v>
      </c>
      <c r="N49" s="1855" t="s">
        <v>1173</v>
      </c>
      <c r="O49" s="1844" t="s">
        <v>1172</v>
      </c>
      <c r="P49" s="1845">
        <v>0</v>
      </c>
      <c r="Q49" s="1845">
        <v>0</v>
      </c>
      <c r="R49" s="1845">
        <v>0</v>
      </c>
      <c r="S49" s="1845">
        <v>0</v>
      </c>
      <c r="T49" s="1845">
        <v>0</v>
      </c>
      <c r="U49" s="1845">
        <v>0</v>
      </c>
      <c r="V49" s="1845">
        <v>0</v>
      </c>
      <c r="W49" s="1845">
        <v>0</v>
      </c>
      <c r="X49" s="1855" t="s">
        <v>1173</v>
      </c>
      <c r="Y49" s="1844" t="s">
        <v>1172</v>
      </c>
      <c r="Z49" s="1845">
        <v>0</v>
      </c>
      <c r="AA49" s="1845">
        <v>0</v>
      </c>
      <c r="AB49" s="1845">
        <v>0</v>
      </c>
      <c r="AC49" s="1845">
        <v>0</v>
      </c>
      <c r="AD49" s="1845">
        <v>1</v>
      </c>
      <c r="AE49" s="1845">
        <v>60</v>
      </c>
      <c r="AF49" s="1845">
        <v>0</v>
      </c>
      <c r="AG49" s="1845">
        <v>60</v>
      </c>
      <c r="AH49" s="1855" t="s">
        <v>1173</v>
      </c>
    </row>
    <row r="50" spans="1:34" ht="18.75" customHeight="1">
      <c r="A50" s="1844" t="s">
        <v>1174</v>
      </c>
      <c r="B50" s="1845">
        <v>0</v>
      </c>
      <c r="C50" s="1845">
        <v>0</v>
      </c>
      <c r="D50" s="1845">
        <v>0</v>
      </c>
      <c r="E50" s="1845">
        <v>0</v>
      </c>
      <c r="F50" s="1845">
        <v>1</v>
      </c>
      <c r="G50" s="1845">
        <v>33</v>
      </c>
      <c r="H50" s="1845">
        <v>0</v>
      </c>
      <c r="I50" s="1845">
        <v>33</v>
      </c>
      <c r="J50" s="1845">
        <v>0</v>
      </c>
      <c r="K50" s="1845">
        <v>0</v>
      </c>
      <c r="L50" s="1845">
        <v>0</v>
      </c>
      <c r="M50" s="1845">
        <v>0</v>
      </c>
      <c r="N50" s="255" t="s">
        <v>1175</v>
      </c>
      <c r="O50" s="1844" t="s">
        <v>1174</v>
      </c>
      <c r="P50" s="1845">
        <v>0</v>
      </c>
      <c r="Q50" s="1845">
        <v>0</v>
      </c>
      <c r="R50" s="1845">
        <v>0</v>
      </c>
      <c r="S50" s="1845">
        <v>0</v>
      </c>
      <c r="T50" s="1845">
        <v>0</v>
      </c>
      <c r="U50" s="1845">
        <v>0</v>
      </c>
      <c r="V50" s="1845">
        <v>0</v>
      </c>
      <c r="W50" s="1845">
        <v>0</v>
      </c>
      <c r="X50" s="255" t="s">
        <v>1175</v>
      </c>
      <c r="Y50" s="1844" t="s">
        <v>1174</v>
      </c>
      <c r="Z50" s="1845">
        <v>0</v>
      </c>
      <c r="AA50" s="1845">
        <v>0</v>
      </c>
      <c r="AB50" s="1845">
        <v>0</v>
      </c>
      <c r="AC50" s="1845">
        <v>0</v>
      </c>
      <c r="AD50" s="1845">
        <v>1</v>
      </c>
      <c r="AE50" s="1845">
        <v>33</v>
      </c>
      <c r="AF50" s="1845">
        <v>0</v>
      </c>
      <c r="AG50" s="1845">
        <v>33</v>
      </c>
      <c r="AH50" s="255" t="s">
        <v>1175</v>
      </c>
    </row>
    <row r="51" spans="1:34" ht="18.75" customHeight="1">
      <c r="A51" s="1844" t="s">
        <v>1176</v>
      </c>
      <c r="B51" s="1845">
        <v>1.0000000000000002</v>
      </c>
      <c r="C51" s="1845">
        <v>19.999999999999996</v>
      </c>
      <c r="D51" s="1845">
        <v>0</v>
      </c>
      <c r="E51" s="1845">
        <v>19.999999999999996</v>
      </c>
      <c r="F51" s="1845">
        <v>1.0000000000000002</v>
      </c>
      <c r="G51" s="1845">
        <v>25</v>
      </c>
      <c r="H51" s="1845">
        <v>0</v>
      </c>
      <c r="I51" s="1845">
        <v>25</v>
      </c>
      <c r="J51" s="1845">
        <v>3</v>
      </c>
      <c r="K51" s="1845">
        <v>45</v>
      </c>
      <c r="L51" s="1845">
        <v>0</v>
      </c>
      <c r="M51" s="1845">
        <v>45</v>
      </c>
      <c r="N51" s="1854" t="s">
        <v>1177</v>
      </c>
      <c r="O51" s="1844" t="s">
        <v>1176</v>
      </c>
      <c r="P51" s="1845">
        <v>20</v>
      </c>
      <c r="Q51" s="1845">
        <v>242.99999999999994</v>
      </c>
      <c r="R51" s="1845">
        <v>14.000000000000004</v>
      </c>
      <c r="S51" s="1845">
        <v>256.99999999999994</v>
      </c>
      <c r="T51" s="1845">
        <v>6</v>
      </c>
      <c r="U51" s="1845">
        <v>43.999999999999993</v>
      </c>
      <c r="V51" s="1845">
        <v>2</v>
      </c>
      <c r="W51" s="1845">
        <v>46</v>
      </c>
      <c r="X51" s="1854" t="s">
        <v>1177</v>
      </c>
      <c r="Y51" s="1844" t="s">
        <v>1176</v>
      </c>
      <c r="Z51" s="1845">
        <v>0</v>
      </c>
      <c r="AA51" s="1845">
        <v>0</v>
      </c>
      <c r="AB51" s="1845">
        <v>0</v>
      </c>
      <c r="AC51" s="1845">
        <v>0</v>
      </c>
      <c r="AD51" s="1845">
        <v>31</v>
      </c>
      <c r="AE51" s="1845">
        <v>376.99999999999994</v>
      </c>
      <c r="AF51" s="1845">
        <v>16.000000000000004</v>
      </c>
      <c r="AG51" s="1845">
        <v>393.00000000000006</v>
      </c>
      <c r="AH51" s="1854" t="s">
        <v>1177</v>
      </c>
    </row>
    <row r="52" spans="1:34" ht="18.75" customHeight="1">
      <c r="A52" s="1844" t="s">
        <v>1178</v>
      </c>
      <c r="B52" s="1845">
        <v>9</v>
      </c>
      <c r="C52" s="1845">
        <v>58.999999999999993</v>
      </c>
      <c r="D52" s="1845">
        <v>23</v>
      </c>
      <c r="E52" s="1845">
        <v>82</v>
      </c>
      <c r="F52" s="1845">
        <v>6</v>
      </c>
      <c r="G52" s="1845">
        <v>61</v>
      </c>
      <c r="H52" s="1845">
        <v>0</v>
      </c>
      <c r="I52" s="1845">
        <v>61</v>
      </c>
      <c r="J52" s="1845">
        <v>0</v>
      </c>
      <c r="K52" s="1845">
        <v>0</v>
      </c>
      <c r="L52" s="1845">
        <v>0</v>
      </c>
      <c r="M52" s="1845">
        <v>0</v>
      </c>
      <c r="N52" s="1854" t="s">
        <v>1179</v>
      </c>
      <c r="O52" s="1844" t="s">
        <v>1178</v>
      </c>
      <c r="P52" s="1845">
        <v>2</v>
      </c>
      <c r="Q52" s="1845">
        <v>48</v>
      </c>
      <c r="R52" s="1845">
        <v>0</v>
      </c>
      <c r="S52" s="1845">
        <v>48</v>
      </c>
      <c r="T52" s="1845">
        <v>0</v>
      </c>
      <c r="U52" s="1845">
        <v>0</v>
      </c>
      <c r="V52" s="1845">
        <v>0</v>
      </c>
      <c r="W52" s="1845">
        <v>0</v>
      </c>
      <c r="X52" s="1854" t="s">
        <v>1179</v>
      </c>
      <c r="Y52" s="1844" t="s">
        <v>1178</v>
      </c>
      <c r="Z52" s="1845">
        <v>0</v>
      </c>
      <c r="AA52" s="1845">
        <v>0</v>
      </c>
      <c r="AB52" s="1845">
        <v>0</v>
      </c>
      <c r="AC52" s="1845">
        <v>0</v>
      </c>
      <c r="AD52" s="1845">
        <v>17</v>
      </c>
      <c r="AE52" s="1845">
        <v>168</v>
      </c>
      <c r="AF52" s="1845">
        <v>23</v>
      </c>
      <c r="AG52" s="1845">
        <v>191</v>
      </c>
      <c r="AH52" s="1854" t="s">
        <v>1179</v>
      </c>
    </row>
    <row r="53" spans="1:34" ht="18.75" customHeight="1">
      <c r="A53" s="1844" t="s">
        <v>1180</v>
      </c>
      <c r="B53" s="1845">
        <v>1</v>
      </c>
      <c r="C53" s="1845">
        <v>4</v>
      </c>
      <c r="D53" s="1845">
        <v>8</v>
      </c>
      <c r="E53" s="1845">
        <v>12</v>
      </c>
      <c r="F53" s="1845">
        <v>0</v>
      </c>
      <c r="G53" s="1845">
        <v>0</v>
      </c>
      <c r="H53" s="1845">
        <v>0</v>
      </c>
      <c r="I53" s="1845">
        <v>0</v>
      </c>
      <c r="J53" s="1845">
        <v>0</v>
      </c>
      <c r="K53" s="1845">
        <v>0</v>
      </c>
      <c r="L53" s="1845">
        <v>0</v>
      </c>
      <c r="M53" s="1845">
        <v>0</v>
      </c>
      <c r="N53" s="1854" t="s">
        <v>1181</v>
      </c>
      <c r="O53" s="1844" t="s">
        <v>1180</v>
      </c>
      <c r="P53" s="1845">
        <v>3</v>
      </c>
      <c r="Q53" s="1845">
        <v>6</v>
      </c>
      <c r="R53" s="1845">
        <v>7</v>
      </c>
      <c r="S53" s="1845">
        <v>13</v>
      </c>
      <c r="T53" s="1845">
        <v>0</v>
      </c>
      <c r="U53" s="1845">
        <v>0</v>
      </c>
      <c r="V53" s="1845">
        <v>0</v>
      </c>
      <c r="W53" s="1845">
        <v>0</v>
      </c>
      <c r="X53" s="1854" t="s">
        <v>1181</v>
      </c>
      <c r="Y53" s="1844" t="s">
        <v>1180</v>
      </c>
      <c r="Z53" s="1845">
        <v>0</v>
      </c>
      <c r="AA53" s="1845">
        <v>0</v>
      </c>
      <c r="AB53" s="1845">
        <v>0</v>
      </c>
      <c r="AC53" s="1845">
        <v>0</v>
      </c>
      <c r="AD53" s="1845">
        <v>4</v>
      </c>
      <c r="AE53" s="1845">
        <v>10</v>
      </c>
      <c r="AF53" s="1845">
        <v>15</v>
      </c>
      <c r="AG53" s="1845">
        <v>25</v>
      </c>
      <c r="AH53" s="1854" t="s">
        <v>1181</v>
      </c>
    </row>
    <row r="54" spans="1:34" ht="18.75" customHeight="1">
      <c r="A54" s="1844" t="s">
        <v>1182</v>
      </c>
      <c r="B54" s="1845">
        <v>14</v>
      </c>
      <c r="C54" s="1845">
        <v>189</v>
      </c>
      <c r="D54" s="1845">
        <v>0</v>
      </c>
      <c r="E54" s="1845">
        <v>189</v>
      </c>
      <c r="F54" s="1845">
        <v>0</v>
      </c>
      <c r="G54" s="1845">
        <v>0</v>
      </c>
      <c r="H54" s="1845">
        <v>0</v>
      </c>
      <c r="I54" s="1845">
        <v>0</v>
      </c>
      <c r="J54" s="1845">
        <v>0</v>
      </c>
      <c r="K54" s="1845">
        <v>0</v>
      </c>
      <c r="L54" s="1845">
        <v>0</v>
      </c>
      <c r="M54" s="1845">
        <v>0</v>
      </c>
      <c r="N54" s="1854" t="s">
        <v>1183</v>
      </c>
      <c r="O54" s="1844" t="s">
        <v>1182</v>
      </c>
      <c r="P54" s="1845">
        <v>0</v>
      </c>
      <c r="Q54" s="1845">
        <v>0</v>
      </c>
      <c r="R54" s="1845">
        <v>0</v>
      </c>
      <c r="S54" s="1845">
        <v>0</v>
      </c>
      <c r="T54" s="1845">
        <v>0</v>
      </c>
      <c r="U54" s="1845">
        <v>0</v>
      </c>
      <c r="V54" s="1845">
        <v>0</v>
      </c>
      <c r="W54" s="1845">
        <v>0</v>
      </c>
      <c r="X54" s="1854" t="s">
        <v>1183</v>
      </c>
      <c r="Y54" s="1844" t="s">
        <v>1182</v>
      </c>
      <c r="Z54" s="1845">
        <v>0</v>
      </c>
      <c r="AA54" s="1845">
        <v>0</v>
      </c>
      <c r="AB54" s="1845">
        <v>0</v>
      </c>
      <c r="AC54" s="1845">
        <v>0</v>
      </c>
      <c r="AD54" s="1845">
        <v>14</v>
      </c>
      <c r="AE54" s="1845">
        <v>189</v>
      </c>
      <c r="AF54" s="1845">
        <v>0</v>
      </c>
      <c r="AG54" s="1845">
        <v>189</v>
      </c>
      <c r="AH54" s="1854" t="s">
        <v>1183</v>
      </c>
    </row>
    <row r="55" spans="1:34" ht="18.75" customHeight="1">
      <c r="A55" s="1844" t="s">
        <v>1184</v>
      </c>
      <c r="B55" s="1845">
        <v>15</v>
      </c>
      <c r="C55" s="1845">
        <v>419.00000000000006</v>
      </c>
      <c r="D55" s="1845">
        <v>562</v>
      </c>
      <c r="E55" s="1845">
        <v>981</v>
      </c>
      <c r="F55" s="1845">
        <v>123.00000000000001</v>
      </c>
      <c r="G55" s="1845">
        <v>1444.0000000000002</v>
      </c>
      <c r="H55" s="1845">
        <v>754</v>
      </c>
      <c r="I55" s="1845">
        <v>2198.0000000000005</v>
      </c>
      <c r="J55" s="1845">
        <v>0</v>
      </c>
      <c r="K55" s="1845">
        <v>0</v>
      </c>
      <c r="L55" s="1845">
        <v>0</v>
      </c>
      <c r="M55" s="1845">
        <v>0</v>
      </c>
      <c r="N55" s="1854" t="s">
        <v>1185</v>
      </c>
      <c r="O55" s="1844" t="s">
        <v>1184</v>
      </c>
      <c r="P55" s="1845">
        <v>0</v>
      </c>
      <c r="Q55" s="1845">
        <v>0</v>
      </c>
      <c r="R55" s="1845">
        <v>0</v>
      </c>
      <c r="S55" s="1845">
        <v>0</v>
      </c>
      <c r="T55" s="1845">
        <v>0</v>
      </c>
      <c r="U55" s="1845">
        <v>0</v>
      </c>
      <c r="V55" s="1845">
        <v>0</v>
      </c>
      <c r="W55" s="1845">
        <v>0</v>
      </c>
      <c r="X55" s="1854" t="s">
        <v>1185</v>
      </c>
      <c r="Y55" s="1844" t="s">
        <v>1184</v>
      </c>
      <c r="Z55" s="1845">
        <v>0</v>
      </c>
      <c r="AA55" s="1845">
        <v>0</v>
      </c>
      <c r="AB55" s="1845">
        <v>0</v>
      </c>
      <c r="AC55" s="1845">
        <v>0</v>
      </c>
      <c r="AD55" s="1845">
        <v>138</v>
      </c>
      <c r="AE55" s="1845">
        <v>1863</v>
      </c>
      <c r="AF55" s="1845">
        <v>1316</v>
      </c>
      <c r="AG55" s="1845">
        <v>3179</v>
      </c>
      <c r="AH55" s="1854" t="s">
        <v>1185</v>
      </c>
    </row>
    <row r="56" spans="1:34" ht="18.75" customHeight="1">
      <c r="A56" s="1844" t="s">
        <v>1186</v>
      </c>
      <c r="B56" s="1845">
        <v>5</v>
      </c>
      <c r="C56" s="1845">
        <v>0</v>
      </c>
      <c r="D56" s="1845">
        <v>70</v>
      </c>
      <c r="E56" s="1845">
        <v>70</v>
      </c>
      <c r="F56" s="1845">
        <v>0</v>
      </c>
      <c r="G56" s="1845">
        <v>0</v>
      </c>
      <c r="H56" s="1845">
        <v>0</v>
      </c>
      <c r="I56" s="1845">
        <v>0</v>
      </c>
      <c r="J56" s="1845">
        <v>0</v>
      </c>
      <c r="K56" s="1845">
        <v>0</v>
      </c>
      <c r="L56" s="1845">
        <v>0</v>
      </c>
      <c r="M56" s="1845">
        <v>0</v>
      </c>
      <c r="N56" s="1854" t="s">
        <v>1187</v>
      </c>
      <c r="O56" s="1844" t="s">
        <v>1186</v>
      </c>
      <c r="P56" s="1845">
        <v>0</v>
      </c>
      <c r="Q56" s="1845">
        <v>0</v>
      </c>
      <c r="R56" s="1845">
        <v>0</v>
      </c>
      <c r="S56" s="1845">
        <v>0</v>
      </c>
      <c r="T56" s="1845">
        <v>0</v>
      </c>
      <c r="U56" s="1845">
        <v>0</v>
      </c>
      <c r="V56" s="1845">
        <v>0</v>
      </c>
      <c r="W56" s="1845">
        <v>0</v>
      </c>
      <c r="X56" s="1854" t="s">
        <v>1187</v>
      </c>
      <c r="Y56" s="1844" t="s">
        <v>1186</v>
      </c>
      <c r="Z56" s="1845">
        <v>0</v>
      </c>
      <c r="AA56" s="1845">
        <v>0</v>
      </c>
      <c r="AB56" s="1845">
        <v>0</v>
      </c>
      <c r="AC56" s="1845">
        <v>0</v>
      </c>
      <c r="AD56" s="1845">
        <v>5</v>
      </c>
      <c r="AE56" s="1845">
        <v>0</v>
      </c>
      <c r="AF56" s="1845">
        <v>70</v>
      </c>
      <c r="AG56" s="1845">
        <v>70</v>
      </c>
      <c r="AH56" s="1854" t="s">
        <v>1187</v>
      </c>
    </row>
    <row r="57" spans="1:34" ht="18.75" customHeight="1">
      <c r="A57" s="1844" t="s">
        <v>871</v>
      </c>
      <c r="B57" s="1845">
        <v>3</v>
      </c>
      <c r="C57" s="1845">
        <v>3</v>
      </c>
      <c r="D57" s="1845">
        <v>0</v>
      </c>
      <c r="E57" s="1845">
        <v>3</v>
      </c>
      <c r="F57" s="1845">
        <v>0</v>
      </c>
      <c r="G57" s="1845">
        <v>0</v>
      </c>
      <c r="H57" s="1845">
        <v>0</v>
      </c>
      <c r="I57" s="1845">
        <v>0</v>
      </c>
      <c r="J57" s="1845">
        <v>0</v>
      </c>
      <c r="K57" s="1845">
        <v>0</v>
      </c>
      <c r="L57" s="1845">
        <v>0</v>
      </c>
      <c r="M57" s="1845">
        <v>0</v>
      </c>
      <c r="N57" s="1854" t="s">
        <v>872</v>
      </c>
      <c r="O57" s="1844" t="s">
        <v>871</v>
      </c>
      <c r="P57" s="1845">
        <v>0</v>
      </c>
      <c r="Q57" s="1845">
        <v>0</v>
      </c>
      <c r="R57" s="1845">
        <v>0</v>
      </c>
      <c r="S57" s="1845">
        <v>0</v>
      </c>
      <c r="T57" s="1845">
        <v>0</v>
      </c>
      <c r="U57" s="1845">
        <v>0</v>
      </c>
      <c r="V57" s="1845">
        <v>0</v>
      </c>
      <c r="W57" s="1845">
        <v>0</v>
      </c>
      <c r="X57" s="1854" t="s">
        <v>872</v>
      </c>
      <c r="Y57" s="1844" t="s">
        <v>871</v>
      </c>
      <c r="Z57" s="1845">
        <v>0</v>
      </c>
      <c r="AA57" s="1845">
        <v>0</v>
      </c>
      <c r="AB57" s="1845">
        <v>0</v>
      </c>
      <c r="AC57" s="1845">
        <v>0</v>
      </c>
      <c r="AD57" s="1845">
        <v>3</v>
      </c>
      <c r="AE57" s="1845">
        <v>3</v>
      </c>
      <c r="AF57" s="1845">
        <v>0</v>
      </c>
      <c r="AG57" s="1845">
        <v>3</v>
      </c>
      <c r="AH57" s="1854" t="s">
        <v>872</v>
      </c>
    </row>
    <row r="58" spans="1:34" ht="18.75" customHeight="1">
      <c r="A58" s="1844" t="s">
        <v>1188</v>
      </c>
      <c r="B58" s="1845">
        <v>2</v>
      </c>
      <c r="C58" s="1845">
        <v>0</v>
      </c>
      <c r="D58" s="1845">
        <v>5</v>
      </c>
      <c r="E58" s="1845">
        <v>5</v>
      </c>
      <c r="F58" s="1845">
        <v>4</v>
      </c>
      <c r="G58" s="1845">
        <v>27</v>
      </c>
      <c r="H58" s="1845">
        <v>67</v>
      </c>
      <c r="I58" s="1845">
        <v>94</v>
      </c>
      <c r="J58" s="1845">
        <v>13</v>
      </c>
      <c r="K58" s="1845">
        <v>83</v>
      </c>
      <c r="L58" s="1845">
        <v>58.999999999999993</v>
      </c>
      <c r="M58" s="1845">
        <v>142</v>
      </c>
      <c r="N58" s="1856" t="s">
        <v>1189</v>
      </c>
      <c r="O58" s="1844" t="s">
        <v>1188</v>
      </c>
      <c r="P58" s="1845">
        <v>6.9999999999999991</v>
      </c>
      <c r="Q58" s="1845">
        <v>82</v>
      </c>
      <c r="R58" s="1845">
        <v>76</v>
      </c>
      <c r="S58" s="1845">
        <v>158</v>
      </c>
      <c r="T58" s="1845">
        <v>0</v>
      </c>
      <c r="U58" s="1845">
        <v>0</v>
      </c>
      <c r="V58" s="1845">
        <v>0</v>
      </c>
      <c r="W58" s="1845">
        <v>0</v>
      </c>
      <c r="X58" s="1856" t="s">
        <v>1189</v>
      </c>
      <c r="Y58" s="1844" t="s">
        <v>1188</v>
      </c>
      <c r="Z58" s="1845">
        <v>0</v>
      </c>
      <c r="AA58" s="1845">
        <v>0</v>
      </c>
      <c r="AB58" s="1845">
        <v>0</v>
      </c>
      <c r="AC58" s="1845">
        <v>0</v>
      </c>
      <c r="AD58" s="1845">
        <v>26</v>
      </c>
      <c r="AE58" s="1845">
        <v>192</v>
      </c>
      <c r="AF58" s="1845">
        <v>207</v>
      </c>
      <c r="AG58" s="1845">
        <v>399</v>
      </c>
      <c r="AH58" s="1854" t="s">
        <v>1189</v>
      </c>
    </row>
    <row r="59" spans="1:34" ht="18.75" customHeight="1">
      <c r="A59" s="1844" t="s">
        <v>1190</v>
      </c>
      <c r="B59" s="1845">
        <v>6</v>
      </c>
      <c r="C59" s="1845">
        <v>54</v>
      </c>
      <c r="D59" s="1845">
        <v>0</v>
      </c>
      <c r="E59" s="1845">
        <v>54</v>
      </c>
      <c r="F59" s="1845">
        <v>13.000000000000002</v>
      </c>
      <c r="G59" s="1845">
        <v>231</v>
      </c>
      <c r="H59" s="1845">
        <v>20</v>
      </c>
      <c r="I59" s="1845">
        <v>251</v>
      </c>
      <c r="J59" s="1845">
        <v>2</v>
      </c>
      <c r="K59" s="1845">
        <v>31</v>
      </c>
      <c r="L59" s="1845">
        <v>3</v>
      </c>
      <c r="M59" s="1845">
        <v>34</v>
      </c>
      <c r="N59" s="1854" t="s">
        <v>1191</v>
      </c>
      <c r="O59" s="1844" t="s">
        <v>1190</v>
      </c>
      <c r="P59" s="1845">
        <v>27</v>
      </c>
      <c r="Q59" s="1845">
        <v>61</v>
      </c>
      <c r="R59" s="1845">
        <v>4</v>
      </c>
      <c r="S59" s="1845">
        <v>65</v>
      </c>
      <c r="T59" s="1845">
        <v>0</v>
      </c>
      <c r="U59" s="1845">
        <v>0</v>
      </c>
      <c r="V59" s="1845">
        <v>0</v>
      </c>
      <c r="W59" s="1845">
        <v>0</v>
      </c>
      <c r="X59" s="1854" t="s">
        <v>1191</v>
      </c>
      <c r="Y59" s="1844" t="s">
        <v>1190</v>
      </c>
      <c r="Z59" s="1845">
        <v>0</v>
      </c>
      <c r="AA59" s="1845">
        <v>0</v>
      </c>
      <c r="AB59" s="1845">
        <v>0</v>
      </c>
      <c r="AC59" s="1845">
        <v>0</v>
      </c>
      <c r="AD59" s="1845">
        <v>47.999999999999993</v>
      </c>
      <c r="AE59" s="1845">
        <v>377</v>
      </c>
      <c r="AF59" s="1845">
        <v>27</v>
      </c>
      <c r="AG59" s="1845">
        <v>404</v>
      </c>
      <c r="AH59" s="1854" t="s">
        <v>1191</v>
      </c>
    </row>
    <row r="60" spans="1:34" ht="18.75" customHeight="1">
      <c r="A60" s="1844" t="s">
        <v>1192</v>
      </c>
      <c r="B60" s="1845">
        <v>5</v>
      </c>
      <c r="C60" s="1845">
        <v>44</v>
      </c>
      <c r="D60" s="1845">
        <v>0</v>
      </c>
      <c r="E60" s="1845">
        <v>44</v>
      </c>
      <c r="F60" s="1845">
        <v>0</v>
      </c>
      <c r="G60" s="1845">
        <v>0</v>
      </c>
      <c r="H60" s="1845">
        <v>0</v>
      </c>
      <c r="I60" s="1845">
        <v>0</v>
      </c>
      <c r="J60" s="1845">
        <v>0</v>
      </c>
      <c r="K60" s="1845">
        <v>0</v>
      </c>
      <c r="L60" s="1845">
        <v>0</v>
      </c>
      <c r="M60" s="1845">
        <v>0</v>
      </c>
      <c r="N60" s="1854" t="s">
        <v>1193</v>
      </c>
      <c r="O60" s="1844" t="s">
        <v>1192</v>
      </c>
      <c r="P60" s="1845">
        <v>0</v>
      </c>
      <c r="Q60" s="1845">
        <v>0</v>
      </c>
      <c r="R60" s="1845">
        <v>0</v>
      </c>
      <c r="S60" s="1845">
        <v>0</v>
      </c>
      <c r="T60" s="1845">
        <v>0</v>
      </c>
      <c r="U60" s="1845">
        <v>0</v>
      </c>
      <c r="V60" s="1845">
        <v>0</v>
      </c>
      <c r="W60" s="1845">
        <v>0</v>
      </c>
      <c r="X60" s="1854" t="s">
        <v>1193</v>
      </c>
      <c r="Y60" s="1844" t="s">
        <v>1192</v>
      </c>
      <c r="Z60" s="1845">
        <v>0</v>
      </c>
      <c r="AA60" s="1845">
        <v>0</v>
      </c>
      <c r="AB60" s="1845">
        <v>0</v>
      </c>
      <c r="AC60" s="1845">
        <v>0</v>
      </c>
      <c r="AD60" s="1845">
        <v>5</v>
      </c>
      <c r="AE60" s="1845">
        <v>44</v>
      </c>
      <c r="AF60" s="1845">
        <v>0</v>
      </c>
      <c r="AG60" s="1845">
        <v>44</v>
      </c>
      <c r="AH60" s="1854" t="s">
        <v>1193</v>
      </c>
    </row>
    <row r="61" spans="1:34" ht="18.75" customHeight="1">
      <c r="A61" s="1844" t="s">
        <v>1194</v>
      </c>
      <c r="B61" s="1845">
        <v>0</v>
      </c>
      <c r="C61" s="1845">
        <v>0</v>
      </c>
      <c r="D61" s="1845">
        <v>0</v>
      </c>
      <c r="E61" s="1845">
        <v>0</v>
      </c>
      <c r="F61" s="1845">
        <v>0</v>
      </c>
      <c r="G61" s="1845">
        <v>0</v>
      </c>
      <c r="H61" s="1845">
        <v>0</v>
      </c>
      <c r="I61" s="1845">
        <v>0</v>
      </c>
      <c r="J61" s="1845">
        <v>0</v>
      </c>
      <c r="K61" s="1845">
        <v>0</v>
      </c>
      <c r="L61" s="1845">
        <v>0</v>
      </c>
      <c r="M61" s="1845">
        <v>0</v>
      </c>
      <c r="N61" s="1854" t="s">
        <v>1195</v>
      </c>
      <c r="O61" s="1844" t="s">
        <v>1194</v>
      </c>
      <c r="P61" s="1845">
        <v>4</v>
      </c>
      <c r="Q61" s="1845">
        <v>50</v>
      </c>
      <c r="R61" s="1845">
        <v>2</v>
      </c>
      <c r="S61" s="1845">
        <v>52</v>
      </c>
      <c r="T61" s="1845">
        <v>0</v>
      </c>
      <c r="U61" s="1845">
        <v>0</v>
      </c>
      <c r="V61" s="1845">
        <v>0</v>
      </c>
      <c r="W61" s="1845">
        <v>0</v>
      </c>
      <c r="X61" s="1854" t="s">
        <v>1195</v>
      </c>
      <c r="Y61" s="1844" t="s">
        <v>1194</v>
      </c>
      <c r="Z61" s="1845">
        <v>0</v>
      </c>
      <c r="AA61" s="1845">
        <v>0</v>
      </c>
      <c r="AB61" s="1845">
        <v>0</v>
      </c>
      <c r="AC61" s="1845">
        <v>0</v>
      </c>
      <c r="AD61" s="1845">
        <v>4</v>
      </c>
      <c r="AE61" s="1845">
        <v>50</v>
      </c>
      <c r="AF61" s="1845">
        <v>2</v>
      </c>
      <c r="AG61" s="1845">
        <v>52</v>
      </c>
      <c r="AH61" s="1854" t="s">
        <v>1195</v>
      </c>
    </row>
    <row r="62" spans="1:34" ht="16.5" customHeight="1">
      <c r="A62" s="1844" t="s">
        <v>1196</v>
      </c>
      <c r="B62" s="1845">
        <v>3</v>
      </c>
      <c r="C62" s="1845">
        <v>60</v>
      </c>
      <c r="D62" s="1845">
        <v>28</v>
      </c>
      <c r="E62" s="1845">
        <v>88</v>
      </c>
      <c r="F62" s="1845">
        <v>0</v>
      </c>
      <c r="G62" s="1845">
        <v>0</v>
      </c>
      <c r="H62" s="1845">
        <v>0</v>
      </c>
      <c r="I62" s="1845">
        <v>0</v>
      </c>
      <c r="J62" s="1845">
        <v>0</v>
      </c>
      <c r="K62" s="1845">
        <v>0</v>
      </c>
      <c r="L62" s="1845">
        <v>0</v>
      </c>
      <c r="M62" s="1845">
        <v>0</v>
      </c>
      <c r="N62" s="1854" t="s">
        <v>1197</v>
      </c>
      <c r="O62" s="1844" t="s">
        <v>1196</v>
      </c>
      <c r="P62" s="1845">
        <v>0</v>
      </c>
      <c r="Q62" s="1845">
        <v>0</v>
      </c>
      <c r="R62" s="1845">
        <v>0</v>
      </c>
      <c r="S62" s="1845">
        <v>0</v>
      </c>
      <c r="T62" s="1845">
        <v>0</v>
      </c>
      <c r="U62" s="1845">
        <v>0</v>
      </c>
      <c r="V62" s="1845">
        <v>0</v>
      </c>
      <c r="W62" s="1845">
        <v>0</v>
      </c>
      <c r="X62" s="1854" t="s">
        <v>1197</v>
      </c>
      <c r="Y62" s="1844" t="s">
        <v>1196</v>
      </c>
      <c r="Z62" s="1845">
        <v>0</v>
      </c>
      <c r="AA62" s="1845">
        <v>0</v>
      </c>
      <c r="AB62" s="1845">
        <v>0</v>
      </c>
      <c r="AC62" s="1845">
        <v>0</v>
      </c>
      <c r="AD62" s="1845">
        <v>3</v>
      </c>
      <c r="AE62" s="1845">
        <v>60</v>
      </c>
      <c r="AF62" s="1845">
        <v>28</v>
      </c>
      <c r="AG62" s="1845">
        <v>88</v>
      </c>
      <c r="AH62" s="1854" t="s">
        <v>1197</v>
      </c>
    </row>
    <row r="63" spans="1:34" ht="15.75" customHeight="1">
      <c r="A63" s="1844" t="s">
        <v>1198</v>
      </c>
      <c r="B63" s="1845">
        <v>0</v>
      </c>
      <c r="C63" s="1845">
        <v>0</v>
      </c>
      <c r="D63" s="1845">
        <v>0</v>
      </c>
      <c r="E63" s="1845">
        <v>0</v>
      </c>
      <c r="F63" s="1845">
        <v>0</v>
      </c>
      <c r="G63" s="1845">
        <v>0</v>
      </c>
      <c r="H63" s="1845">
        <v>0</v>
      </c>
      <c r="I63" s="1845">
        <v>0</v>
      </c>
      <c r="J63" s="1845">
        <v>0</v>
      </c>
      <c r="K63" s="1845">
        <v>0</v>
      </c>
      <c r="L63" s="1845">
        <v>0</v>
      </c>
      <c r="M63" s="1845">
        <v>0</v>
      </c>
      <c r="N63" s="1854" t="s">
        <v>1199</v>
      </c>
      <c r="O63" s="1844" t="s">
        <v>1198</v>
      </c>
      <c r="P63" s="1845">
        <v>4</v>
      </c>
      <c r="Q63" s="1845">
        <v>43</v>
      </c>
      <c r="R63" s="1845">
        <v>0</v>
      </c>
      <c r="S63" s="1845">
        <v>43</v>
      </c>
      <c r="T63" s="1845">
        <v>0</v>
      </c>
      <c r="U63" s="1845">
        <v>0</v>
      </c>
      <c r="V63" s="1845">
        <v>0</v>
      </c>
      <c r="W63" s="1845">
        <v>0</v>
      </c>
      <c r="X63" s="1854" t="s">
        <v>1199</v>
      </c>
      <c r="Y63" s="1844" t="s">
        <v>1198</v>
      </c>
      <c r="Z63" s="1845">
        <v>0</v>
      </c>
      <c r="AA63" s="1845">
        <v>0</v>
      </c>
      <c r="AB63" s="1845">
        <v>0</v>
      </c>
      <c r="AC63" s="1845">
        <v>0</v>
      </c>
      <c r="AD63" s="1845">
        <v>4</v>
      </c>
      <c r="AE63" s="1845">
        <v>43</v>
      </c>
      <c r="AF63" s="1845">
        <v>0</v>
      </c>
      <c r="AG63" s="1845">
        <v>43</v>
      </c>
      <c r="AH63" s="1854" t="s">
        <v>1199</v>
      </c>
    </row>
    <row r="64" spans="1:34" ht="15.75" customHeight="1">
      <c r="A64" s="1844" t="s">
        <v>873</v>
      </c>
      <c r="B64" s="1845">
        <v>13.000000000000004</v>
      </c>
      <c r="C64" s="1845">
        <v>279</v>
      </c>
      <c r="D64" s="1845">
        <v>53</v>
      </c>
      <c r="E64" s="1845">
        <v>331.99999999999994</v>
      </c>
      <c r="F64" s="1845">
        <v>66.000000000000014</v>
      </c>
      <c r="G64" s="1845">
        <v>718.99999999999989</v>
      </c>
      <c r="H64" s="1845">
        <v>399.00000000000006</v>
      </c>
      <c r="I64" s="1845">
        <v>1117.9999999999998</v>
      </c>
      <c r="J64" s="1845">
        <v>0.99999999999999989</v>
      </c>
      <c r="K64" s="1845">
        <v>12</v>
      </c>
      <c r="L64" s="1845">
        <v>0</v>
      </c>
      <c r="M64" s="1845">
        <v>12</v>
      </c>
      <c r="N64" s="1854" t="s">
        <v>1200</v>
      </c>
      <c r="O64" s="1844" t="s">
        <v>873</v>
      </c>
      <c r="P64" s="1845">
        <v>9</v>
      </c>
      <c r="Q64" s="1845">
        <v>44</v>
      </c>
      <c r="R64" s="1845">
        <v>120</v>
      </c>
      <c r="S64" s="1845">
        <v>164</v>
      </c>
      <c r="T64" s="1845">
        <v>0</v>
      </c>
      <c r="U64" s="1845">
        <v>0</v>
      </c>
      <c r="V64" s="1845">
        <v>0</v>
      </c>
      <c r="W64" s="1845">
        <v>0</v>
      </c>
      <c r="X64" s="1854" t="s">
        <v>1200</v>
      </c>
      <c r="Y64" s="1844" t="s">
        <v>873</v>
      </c>
      <c r="Z64" s="1845">
        <v>0</v>
      </c>
      <c r="AA64" s="1845">
        <v>0</v>
      </c>
      <c r="AB64" s="1845">
        <v>0</v>
      </c>
      <c r="AC64" s="1845">
        <v>0</v>
      </c>
      <c r="AD64" s="1845">
        <v>89</v>
      </c>
      <c r="AE64" s="1845">
        <v>1054</v>
      </c>
      <c r="AF64" s="1845">
        <v>572.00000000000011</v>
      </c>
      <c r="AG64" s="1845">
        <v>1626</v>
      </c>
      <c r="AH64" s="1854" t="s">
        <v>1200</v>
      </c>
    </row>
    <row r="65" spans="1:34" ht="18.75" customHeight="1">
      <c r="A65" s="1844" t="s">
        <v>1201</v>
      </c>
      <c r="B65" s="1845">
        <v>2</v>
      </c>
      <c r="C65" s="1845">
        <v>23</v>
      </c>
      <c r="D65" s="1845">
        <v>0</v>
      </c>
      <c r="E65" s="1845">
        <v>23</v>
      </c>
      <c r="F65" s="1845">
        <v>23</v>
      </c>
      <c r="G65" s="1845">
        <v>432</v>
      </c>
      <c r="H65" s="1845">
        <v>36</v>
      </c>
      <c r="I65" s="1845">
        <v>468</v>
      </c>
      <c r="J65" s="1845">
        <v>0</v>
      </c>
      <c r="K65" s="1845">
        <v>0</v>
      </c>
      <c r="L65" s="1845">
        <v>0</v>
      </c>
      <c r="M65" s="1845">
        <v>0</v>
      </c>
      <c r="N65" s="1854" t="s">
        <v>874</v>
      </c>
      <c r="O65" s="1844" t="s">
        <v>1201</v>
      </c>
      <c r="P65" s="1845">
        <v>0</v>
      </c>
      <c r="Q65" s="1845">
        <v>0</v>
      </c>
      <c r="R65" s="1845">
        <v>0</v>
      </c>
      <c r="S65" s="1845">
        <v>0</v>
      </c>
      <c r="T65" s="1845">
        <v>0</v>
      </c>
      <c r="U65" s="1845">
        <v>0</v>
      </c>
      <c r="V65" s="1845">
        <v>0</v>
      </c>
      <c r="W65" s="1845">
        <v>0</v>
      </c>
      <c r="X65" s="1854" t="s">
        <v>874</v>
      </c>
      <c r="Y65" s="1844" t="s">
        <v>1201</v>
      </c>
      <c r="Z65" s="1845">
        <v>0</v>
      </c>
      <c r="AA65" s="1845">
        <v>0</v>
      </c>
      <c r="AB65" s="1845">
        <v>0</v>
      </c>
      <c r="AC65" s="1845">
        <v>0</v>
      </c>
      <c r="AD65" s="1845">
        <v>25</v>
      </c>
      <c r="AE65" s="1845">
        <v>455</v>
      </c>
      <c r="AF65" s="1845">
        <v>36</v>
      </c>
      <c r="AG65" s="1845">
        <v>491</v>
      </c>
      <c r="AH65" s="1854" t="s">
        <v>874</v>
      </c>
    </row>
    <row r="66" spans="1:34" ht="18.75" customHeight="1">
      <c r="A66" s="1844" t="s">
        <v>875</v>
      </c>
      <c r="B66" s="1845">
        <v>0</v>
      </c>
      <c r="C66" s="1845">
        <v>0</v>
      </c>
      <c r="D66" s="1845">
        <v>0</v>
      </c>
      <c r="E66" s="1845">
        <v>0</v>
      </c>
      <c r="F66" s="1845">
        <v>26.999999999999996</v>
      </c>
      <c r="G66" s="1845">
        <v>898</v>
      </c>
      <c r="H66" s="1845">
        <v>78</v>
      </c>
      <c r="I66" s="1845">
        <v>975.99999999999989</v>
      </c>
      <c r="J66" s="1845">
        <v>0</v>
      </c>
      <c r="K66" s="1845">
        <v>0</v>
      </c>
      <c r="L66" s="1845">
        <v>0</v>
      </c>
      <c r="M66" s="1845">
        <v>0</v>
      </c>
      <c r="N66" s="1854" t="s">
        <v>1202</v>
      </c>
      <c r="O66" s="1844" t="s">
        <v>875</v>
      </c>
      <c r="P66" s="1845">
        <v>6.9999999999999991</v>
      </c>
      <c r="Q66" s="1845">
        <v>88.000000000000014</v>
      </c>
      <c r="R66" s="1845">
        <v>0</v>
      </c>
      <c r="S66" s="1845">
        <v>88.000000000000014</v>
      </c>
      <c r="T66" s="1845">
        <v>1.0000000000000002</v>
      </c>
      <c r="U66" s="1845">
        <v>13.999999999999998</v>
      </c>
      <c r="V66" s="1845">
        <v>0</v>
      </c>
      <c r="W66" s="1845">
        <v>13.999999999999998</v>
      </c>
      <c r="X66" s="1854" t="s">
        <v>1202</v>
      </c>
      <c r="Y66" s="1844" t="s">
        <v>875</v>
      </c>
      <c r="Z66" s="1845">
        <v>36</v>
      </c>
      <c r="AA66" s="1845">
        <v>36</v>
      </c>
      <c r="AB66" s="1845">
        <v>0</v>
      </c>
      <c r="AC66" s="1845">
        <v>36</v>
      </c>
      <c r="AD66" s="1845">
        <v>70.999999999999986</v>
      </c>
      <c r="AE66" s="1845">
        <v>1036.0000000000002</v>
      </c>
      <c r="AF66" s="1845">
        <v>78</v>
      </c>
      <c r="AG66" s="1845">
        <v>1114</v>
      </c>
      <c r="AH66" s="1854" t="s">
        <v>1202</v>
      </c>
    </row>
    <row r="67" spans="1:34" ht="16.5" thickBot="1">
      <c r="A67" s="1841" t="s">
        <v>1203</v>
      </c>
      <c r="B67" s="1842">
        <v>2.0000000000000004</v>
      </c>
      <c r="C67" s="1842">
        <v>24</v>
      </c>
      <c r="D67" s="1842">
        <v>0</v>
      </c>
      <c r="E67" s="1842">
        <v>24</v>
      </c>
      <c r="F67" s="1842">
        <v>2</v>
      </c>
      <c r="G67" s="1842">
        <v>8</v>
      </c>
      <c r="H67" s="1842">
        <v>0</v>
      </c>
      <c r="I67" s="1842">
        <v>8</v>
      </c>
      <c r="J67" s="1842">
        <v>0</v>
      </c>
      <c r="K67" s="1842">
        <v>0</v>
      </c>
      <c r="L67" s="1842">
        <v>0</v>
      </c>
      <c r="M67" s="1842">
        <v>0</v>
      </c>
      <c r="N67" s="1853" t="s">
        <v>1028</v>
      </c>
      <c r="O67" s="1841" t="s">
        <v>1203</v>
      </c>
      <c r="P67" s="1842">
        <v>20</v>
      </c>
      <c r="Q67" s="1842">
        <v>422.00000000000006</v>
      </c>
      <c r="R67" s="1842">
        <v>0</v>
      </c>
      <c r="S67" s="1842">
        <v>422.00000000000006</v>
      </c>
      <c r="T67" s="1842">
        <v>3</v>
      </c>
      <c r="U67" s="1842">
        <v>17</v>
      </c>
      <c r="V67" s="1842">
        <v>0</v>
      </c>
      <c r="W67" s="1842">
        <v>17</v>
      </c>
      <c r="X67" s="1853" t="s">
        <v>1028</v>
      </c>
      <c r="Y67" s="1841" t="s">
        <v>1203</v>
      </c>
      <c r="Z67" s="1842">
        <v>6</v>
      </c>
      <c r="AA67" s="1842">
        <v>6</v>
      </c>
      <c r="AB67" s="1842">
        <v>0</v>
      </c>
      <c r="AC67" s="1842">
        <v>6</v>
      </c>
      <c r="AD67" s="1842">
        <v>33</v>
      </c>
      <c r="AE67" s="1842">
        <v>476.99999999999994</v>
      </c>
      <c r="AF67" s="1842">
        <v>0</v>
      </c>
      <c r="AG67" s="1842">
        <v>476.99999999999994</v>
      </c>
      <c r="AH67" s="1853" t="s">
        <v>1028</v>
      </c>
    </row>
    <row r="68" spans="1:34" ht="16.5" thickBot="1">
      <c r="A68" s="1857" t="s">
        <v>42</v>
      </c>
      <c r="B68" s="1834">
        <v>664</v>
      </c>
      <c r="C68" s="1834">
        <v>4864.0000000000018</v>
      </c>
      <c r="D68" s="1834">
        <v>4057.9999999999977</v>
      </c>
      <c r="E68" s="1834">
        <v>8921.9999999999982</v>
      </c>
      <c r="F68" s="1834">
        <v>698.99999999999989</v>
      </c>
      <c r="G68" s="1834">
        <v>7087.0000000000036</v>
      </c>
      <c r="H68" s="1834">
        <v>3332.0000000000036</v>
      </c>
      <c r="I68" s="1834">
        <v>10418.999999999995</v>
      </c>
      <c r="J68" s="1834">
        <v>54.000000000000007</v>
      </c>
      <c r="K68" s="1834">
        <v>572.00000000000023</v>
      </c>
      <c r="L68" s="1834">
        <v>521.00000000000034</v>
      </c>
      <c r="M68" s="1834">
        <v>1092.9999999999998</v>
      </c>
      <c r="N68" s="1836" t="s">
        <v>125</v>
      </c>
      <c r="O68" s="1857" t="s">
        <v>42</v>
      </c>
      <c r="P68" s="1834">
        <v>1196.0000000000009</v>
      </c>
      <c r="Q68" s="1834">
        <v>4618.0000000000045</v>
      </c>
      <c r="R68" s="1834">
        <v>3778.9999999999977</v>
      </c>
      <c r="S68" s="1834">
        <v>8397</v>
      </c>
      <c r="T68" s="1834">
        <v>28.999999999999993</v>
      </c>
      <c r="U68" s="1834">
        <v>263.00000000000006</v>
      </c>
      <c r="V68" s="1834">
        <v>30.000000000000004</v>
      </c>
      <c r="W68" s="1834">
        <v>293.00000000000011</v>
      </c>
      <c r="X68" s="1836" t="s">
        <v>125</v>
      </c>
      <c r="Y68" s="1857" t="s">
        <v>42</v>
      </c>
      <c r="Z68" s="1834">
        <v>694.00000000000068</v>
      </c>
      <c r="AA68" s="1834">
        <v>457.99999999999989</v>
      </c>
      <c r="AB68" s="1834">
        <v>241.00000000000017</v>
      </c>
      <c r="AC68" s="1834">
        <v>699.00000000000011</v>
      </c>
      <c r="AD68" s="1834">
        <v>3335.9999999999995</v>
      </c>
      <c r="AE68" s="1834">
        <v>17862</v>
      </c>
      <c r="AF68" s="1834">
        <v>11960.999999999998</v>
      </c>
      <c r="AG68" s="1834">
        <v>29823</v>
      </c>
      <c r="AH68" s="1836" t="s">
        <v>125</v>
      </c>
    </row>
    <row r="69" spans="1:34" ht="16.5" thickTop="1"/>
  </sheetData>
  <mergeCells count="32">
    <mergeCell ref="T37:W37"/>
    <mergeCell ref="X37:X39"/>
    <mergeCell ref="Y37:Y39"/>
    <mergeCell ref="Z37:AC37"/>
    <mergeCell ref="AD37:AG37"/>
    <mergeCell ref="AH37:AH39"/>
    <mergeCell ref="AH4:AH6"/>
    <mergeCell ref="O36:P36"/>
    <mergeCell ref="Y36:Z36"/>
    <mergeCell ref="A37:A39"/>
    <mergeCell ref="B37:E37"/>
    <mergeCell ref="F37:I37"/>
    <mergeCell ref="J37:M37"/>
    <mergeCell ref="N37:N39"/>
    <mergeCell ref="O37:O39"/>
    <mergeCell ref="P37:S37"/>
    <mergeCell ref="P4:S4"/>
    <mergeCell ref="T4:W4"/>
    <mergeCell ref="X4:X6"/>
    <mergeCell ref="Y4:Y6"/>
    <mergeCell ref="Z4:AC4"/>
    <mergeCell ref="AD4:AG4"/>
    <mergeCell ref="A1:N1"/>
    <mergeCell ref="A2:N2"/>
    <mergeCell ref="O3:P3"/>
    <mergeCell ref="Y3:Z3"/>
    <mergeCell ref="A4:A6"/>
    <mergeCell ref="B4:E4"/>
    <mergeCell ref="F4:I4"/>
    <mergeCell ref="J4:M4"/>
    <mergeCell ref="N4:N6"/>
    <mergeCell ref="O4:O6"/>
  </mergeCells>
  <printOptions horizontalCentered="1"/>
  <pageMargins left="0.2" right="0.2" top="0.75" bottom="0.5" header="0.3" footer="0.3"/>
  <pageSetup paperSize="9" scale="80" orientation="landscape" verticalDpi="3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68"/>
  <sheetViews>
    <sheetView rightToLeft="1" view="pageBreakPreview" topLeftCell="J61" zoomScale="80" zoomScaleNormal="100" zoomScaleSheetLayoutView="80" workbookViewId="0">
      <selection activeCell="M19" sqref="M19"/>
    </sheetView>
  </sheetViews>
  <sheetFormatPr defaultRowHeight="15.75"/>
  <cols>
    <col min="1" max="1" width="23.140625" style="209" customWidth="1"/>
    <col min="2" max="2" width="6.42578125" style="209" customWidth="1"/>
    <col min="3" max="3" width="14" style="209" customWidth="1"/>
    <col min="4" max="4" width="14.42578125" style="209" customWidth="1"/>
    <col min="5" max="9" width="12.5703125" style="209" customWidth="1"/>
    <col min="10" max="10" width="9.7109375" style="209" customWidth="1"/>
    <col min="11" max="11" width="9.5703125" style="209" customWidth="1"/>
    <col min="12" max="12" width="23.42578125" style="209" customWidth="1"/>
    <col min="13" max="13" width="24.85546875" style="209" customWidth="1"/>
    <col min="14" max="14" width="9.140625" style="209"/>
    <col min="15" max="15" width="10.5703125" style="209" customWidth="1"/>
    <col min="16" max="17" width="10.7109375" style="209" customWidth="1"/>
    <col min="18" max="18" width="9.85546875" style="209" customWidth="1"/>
    <col min="19" max="19" width="9.140625" style="209"/>
    <col min="20" max="20" width="10.85546875" style="209" customWidth="1"/>
    <col min="21" max="21" width="10.7109375" style="209" customWidth="1"/>
    <col min="22" max="22" width="12.140625" style="209" customWidth="1"/>
    <col min="23" max="23" width="9.140625" style="209"/>
    <col min="24" max="24" width="12.7109375" style="209" customWidth="1"/>
    <col min="25" max="25" width="27.5703125" style="209" customWidth="1"/>
    <col min="26" max="16384" width="9.140625" style="209"/>
  </cols>
  <sheetData>
    <row r="1" spans="1:127" ht="25.5" customHeight="1">
      <c r="A1" s="261" t="s">
        <v>1204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7" ht="21" customHeight="1">
      <c r="A2" s="368" t="s">
        <v>1205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1319"/>
      <c r="N2" s="1319"/>
      <c r="O2" s="1319"/>
      <c r="P2" s="1319"/>
      <c r="Q2" s="1319"/>
      <c r="R2" s="1319"/>
      <c r="S2" s="1319"/>
    </row>
    <row r="3" spans="1:127" ht="16.5" thickBot="1">
      <c r="A3" s="209" t="s">
        <v>1206</v>
      </c>
      <c r="L3" s="209" t="s">
        <v>1207</v>
      </c>
      <c r="M3" s="209" t="s">
        <v>1208</v>
      </c>
      <c r="Y3" s="209" t="s">
        <v>1209</v>
      </c>
    </row>
    <row r="4" spans="1:127" s="1863" customFormat="1" ht="32.25" customHeight="1" thickTop="1">
      <c r="A4" s="1858" t="s">
        <v>68</v>
      </c>
      <c r="B4" s="1858" t="s">
        <v>86</v>
      </c>
      <c r="C4" s="1859" t="s">
        <v>1210</v>
      </c>
      <c r="D4" s="1859"/>
      <c r="E4" s="1859" t="s">
        <v>1211</v>
      </c>
      <c r="F4" s="1859"/>
      <c r="G4" s="1859" t="s">
        <v>1212</v>
      </c>
      <c r="H4" s="1859"/>
      <c r="I4" s="1859" t="s">
        <v>1213</v>
      </c>
      <c r="J4" s="1859"/>
      <c r="K4" s="1860" t="s">
        <v>1214</v>
      </c>
      <c r="L4" s="1858" t="s">
        <v>224</v>
      </c>
      <c r="M4" s="1858" t="s">
        <v>68</v>
      </c>
      <c r="N4" s="1858" t="s">
        <v>86</v>
      </c>
      <c r="O4" s="1861" t="s">
        <v>1215</v>
      </c>
      <c r="P4" s="1861"/>
      <c r="Q4" s="1862" t="s">
        <v>1216</v>
      </c>
      <c r="R4" s="1862"/>
      <c r="S4" s="1861" t="s">
        <v>1217</v>
      </c>
      <c r="T4" s="1861"/>
      <c r="U4" s="1861" t="s">
        <v>1218</v>
      </c>
      <c r="V4" s="1861"/>
      <c r="W4" s="1861"/>
      <c r="X4" s="1860" t="s">
        <v>1214</v>
      </c>
      <c r="Y4" s="1858" t="s">
        <v>224</v>
      </c>
    </row>
    <row r="5" spans="1:127" s="1863" customFormat="1" ht="28.5" customHeight="1" thickBot="1">
      <c r="A5" s="1864"/>
      <c r="B5" s="1864" t="s">
        <v>86</v>
      </c>
      <c r="C5" s="1865" t="s">
        <v>1219</v>
      </c>
      <c r="D5" s="1865" t="s">
        <v>1220</v>
      </c>
      <c r="E5" s="1865" t="s">
        <v>1221</v>
      </c>
      <c r="F5" s="1865" t="s">
        <v>1220</v>
      </c>
      <c r="G5" s="1865" t="s">
        <v>1221</v>
      </c>
      <c r="H5" s="1865" t="s">
        <v>1220</v>
      </c>
      <c r="I5" s="1865" t="s">
        <v>1221</v>
      </c>
      <c r="J5" s="1865" t="s">
        <v>1222</v>
      </c>
      <c r="K5" s="1866"/>
      <c r="L5" s="1864"/>
      <c r="M5" s="1864"/>
      <c r="N5" s="1864" t="s">
        <v>86</v>
      </c>
      <c r="O5" s="1867" t="s">
        <v>1223</v>
      </c>
      <c r="P5" s="1867" t="s">
        <v>1220</v>
      </c>
      <c r="Q5" s="1867" t="s">
        <v>912</v>
      </c>
      <c r="R5" s="1867" t="s">
        <v>1220</v>
      </c>
      <c r="S5" s="1867" t="s">
        <v>1224</v>
      </c>
      <c r="T5" s="1867" t="s">
        <v>1220</v>
      </c>
      <c r="U5" s="1867" t="s">
        <v>1221</v>
      </c>
      <c r="V5" s="1867" t="s">
        <v>1220</v>
      </c>
      <c r="W5" s="1867" t="s">
        <v>1225</v>
      </c>
      <c r="X5" s="1866"/>
      <c r="Y5" s="1864"/>
    </row>
    <row r="6" spans="1:127" ht="26.25" customHeight="1">
      <c r="A6" s="1868" t="s">
        <v>1104</v>
      </c>
      <c r="B6" s="1869" t="s">
        <v>86</v>
      </c>
      <c r="C6" s="1870">
        <v>0</v>
      </c>
      <c r="D6" s="1870">
        <v>0</v>
      </c>
      <c r="E6" s="1870">
        <v>0</v>
      </c>
      <c r="F6" s="1870">
        <v>1.0000000000000002</v>
      </c>
      <c r="G6" s="1870">
        <v>2.0000000000000004</v>
      </c>
      <c r="H6" s="1870">
        <v>0</v>
      </c>
      <c r="I6" s="1870">
        <v>5.0000000000000009</v>
      </c>
      <c r="J6" s="1870">
        <v>1</v>
      </c>
      <c r="K6" s="1437" t="s">
        <v>892</v>
      </c>
      <c r="L6" s="1871" t="s">
        <v>1014</v>
      </c>
      <c r="M6" s="1868" t="s">
        <v>1104</v>
      </c>
      <c r="N6" s="1869" t="s">
        <v>86</v>
      </c>
      <c r="O6" s="1870">
        <v>30.000000000000004</v>
      </c>
      <c r="P6" s="1870">
        <v>3</v>
      </c>
      <c r="Q6" s="1870">
        <v>49</v>
      </c>
      <c r="R6" s="1870">
        <v>18</v>
      </c>
      <c r="S6" s="1870">
        <v>0</v>
      </c>
      <c r="T6" s="1870">
        <v>0</v>
      </c>
      <c r="U6" s="1870">
        <v>86.000000000000014</v>
      </c>
      <c r="V6" s="1870">
        <v>23</v>
      </c>
      <c r="W6" s="1870">
        <v>109.00000000000001</v>
      </c>
      <c r="X6" s="1437" t="s">
        <v>892</v>
      </c>
      <c r="Y6" s="1871" t="s">
        <v>1014</v>
      </c>
    </row>
    <row r="7" spans="1:127" ht="28.5" customHeight="1">
      <c r="A7" s="1872"/>
      <c r="B7" s="1873" t="s">
        <v>60</v>
      </c>
      <c r="C7" s="1874">
        <v>0</v>
      </c>
      <c r="D7" s="1874">
        <v>0</v>
      </c>
      <c r="E7" s="1874">
        <v>0</v>
      </c>
      <c r="F7" s="1874">
        <v>0</v>
      </c>
      <c r="G7" s="1874">
        <v>0</v>
      </c>
      <c r="H7" s="1874">
        <v>0</v>
      </c>
      <c r="I7" s="1874">
        <v>0</v>
      </c>
      <c r="J7" s="1874">
        <v>0</v>
      </c>
      <c r="K7" s="1875" t="s">
        <v>893</v>
      </c>
      <c r="L7" s="1876"/>
      <c r="M7" s="1872"/>
      <c r="N7" s="1873" t="s">
        <v>60</v>
      </c>
      <c r="O7" s="1874">
        <v>0</v>
      </c>
      <c r="P7" s="1874">
        <v>0</v>
      </c>
      <c r="Q7" s="1874">
        <v>0</v>
      </c>
      <c r="R7" s="1874">
        <v>0</v>
      </c>
      <c r="S7" s="1874">
        <v>0</v>
      </c>
      <c r="T7" s="1874">
        <v>0</v>
      </c>
      <c r="U7" s="1874">
        <v>0</v>
      </c>
      <c r="V7" s="1874">
        <v>0</v>
      </c>
      <c r="W7" s="1874">
        <v>0</v>
      </c>
      <c r="X7" s="1875" t="s">
        <v>893</v>
      </c>
      <c r="Y7" s="1876"/>
    </row>
    <row r="8" spans="1:127" s="1879" customFormat="1" ht="18" customHeight="1">
      <c r="A8" s="1872" t="s">
        <v>1015</v>
      </c>
      <c r="B8" s="1877" t="s">
        <v>86</v>
      </c>
      <c r="C8" s="1874">
        <v>0</v>
      </c>
      <c r="D8" s="1874">
        <v>0</v>
      </c>
      <c r="E8" s="1874">
        <v>0</v>
      </c>
      <c r="F8" s="1874">
        <v>0</v>
      </c>
      <c r="G8" s="1874">
        <v>0</v>
      </c>
      <c r="H8" s="1874">
        <v>0</v>
      </c>
      <c r="I8" s="1874">
        <v>0</v>
      </c>
      <c r="J8" s="1874">
        <v>0</v>
      </c>
      <c r="K8" s="1427" t="s">
        <v>892</v>
      </c>
      <c r="L8" s="1878" t="s">
        <v>1016</v>
      </c>
      <c r="M8" s="1872" t="s">
        <v>1015</v>
      </c>
      <c r="N8" s="1877" t="s">
        <v>86</v>
      </c>
      <c r="O8" s="1874">
        <v>0</v>
      </c>
      <c r="P8" s="1874">
        <v>0</v>
      </c>
      <c r="Q8" s="1874">
        <v>20</v>
      </c>
      <c r="R8" s="1874">
        <v>2.0000000000000004</v>
      </c>
      <c r="S8" s="1874">
        <v>0</v>
      </c>
      <c r="T8" s="1874">
        <v>0</v>
      </c>
      <c r="U8" s="1874">
        <v>20</v>
      </c>
      <c r="V8" s="1874">
        <v>2.0000000000000004</v>
      </c>
      <c r="W8" s="1874">
        <v>22</v>
      </c>
      <c r="X8" s="1427" t="s">
        <v>892</v>
      </c>
      <c r="Y8" s="1878" t="s">
        <v>1016</v>
      </c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</row>
    <row r="9" spans="1:127" s="1879" customFormat="1" ht="18" customHeight="1">
      <c r="A9" s="1872"/>
      <c r="B9" s="1873" t="s">
        <v>60</v>
      </c>
      <c r="C9" s="1874">
        <v>0</v>
      </c>
      <c r="D9" s="1874">
        <v>0</v>
      </c>
      <c r="E9" s="1874">
        <v>0</v>
      </c>
      <c r="F9" s="1874">
        <v>0</v>
      </c>
      <c r="G9" s="1874">
        <v>0</v>
      </c>
      <c r="H9" s="1874">
        <v>0</v>
      </c>
      <c r="I9" s="1874">
        <v>0</v>
      </c>
      <c r="J9" s="1874">
        <v>0</v>
      </c>
      <c r="K9" s="1427" t="s">
        <v>893</v>
      </c>
      <c r="L9" s="1876"/>
      <c r="M9" s="1872"/>
      <c r="N9" s="1873" t="s">
        <v>60</v>
      </c>
      <c r="O9" s="1874">
        <v>0</v>
      </c>
      <c r="P9" s="1874">
        <v>0</v>
      </c>
      <c r="Q9" s="1874">
        <v>0</v>
      </c>
      <c r="R9" s="1874">
        <v>0</v>
      </c>
      <c r="S9" s="1874">
        <v>0</v>
      </c>
      <c r="T9" s="1874">
        <v>0</v>
      </c>
      <c r="U9" s="1874">
        <v>0</v>
      </c>
      <c r="V9" s="1874">
        <v>0</v>
      </c>
      <c r="W9" s="1874">
        <v>0</v>
      </c>
      <c r="X9" s="1427" t="s">
        <v>893</v>
      </c>
      <c r="Y9" s="1876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</row>
    <row r="10" spans="1:127" s="1879" customFormat="1" ht="18" customHeight="1">
      <c r="A10" s="1872" t="s">
        <v>1226</v>
      </c>
      <c r="B10" s="1877" t="s">
        <v>86</v>
      </c>
      <c r="C10" s="1874">
        <v>0</v>
      </c>
      <c r="D10" s="1874">
        <v>0</v>
      </c>
      <c r="E10" s="1874">
        <v>0</v>
      </c>
      <c r="F10" s="1874">
        <v>0</v>
      </c>
      <c r="G10" s="1874">
        <v>0</v>
      </c>
      <c r="H10" s="1874">
        <v>0</v>
      </c>
      <c r="I10" s="1874">
        <v>0</v>
      </c>
      <c r="J10" s="1874">
        <v>0</v>
      </c>
      <c r="K10" s="1427" t="s">
        <v>892</v>
      </c>
      <c r="L10" s="1880" t="s">
        <v>1018</v>
      </c>
      <c r="M10" s="1872" t="s">
        <v>1226</v>
      </c>
      <c r="N10" s="1877" t="s">
        <v>86</v>
      </c>
      <c r="O10" s="1874">
        <v>2</v>
      </c>
      <c r="P10" s="1874">
        <v>3</v>
      </c>
      <c r="Q10" s="1874">
        <v>12</v>
      </c>
      <c r="R10" s="1874">
        <v>15</v>
      </c>
      <c r="S10" s="1874">
        <v>2</v>
      </c>
      <c r="T10" s="1874">
        <v>1</v>
      </c>
      <c r="U10" s="1874">
        <v>16</v>
      </c>
      <c r="V10" s="1874">
        <v>19</v>
      </c>
      <c r="W10" s="1874">
        <v>35</v>
      </c>
      <c r="X10" s="1427" t="s">
        <v>892</v>
      </c>
      <c r="Y10" s="1880" t="s">
        <v>1018</v>
      </c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</row>
    <row r="11" spans="1:127" s="1879" customFormat="1" ht="18" customHeight="1">
      <c r="A11" s="1872"/>
      <c r="B11" s="1873" t="s">
        <v>60</v>
      </c>
      <c r="C11" s="1874">
        <v>0</v>
      </c>
      <c r="D11" s="1874">
        <v>0</v>
      </c>
      <c r="E11" s="1874">
        <v>0</v>
      </c>
      <c r="F11" s="1874">
        <v>0</v>
      </c>
      <c r="G11" s="1874">
        <v>0</v>
      </c>
      <c r="H11" s="1874">
        <v>0</v>
      </c>
      <c r="I11" s="1874">
        <v>0</v>
      </c>
      <c r="J11" s="1874">
        <v>0</v>
      </c>
      <c r="K11" s="1427" t="s">
        <v>893</v>
      </c>
      <c r="L11" s="1880"/>
      <c r="M11" s="1872"/>
      <c r="N11" s="1873" t="s">
        <v>60</v>
      </c>
      <c r="O11" s="1874">
        <v>0</v>
      </c>
      <c r="P11" s="1874">
        <v>0</v>
      </c>
      <c r="Q11" s="1874">
        <v>0</v>
      </c>
      <c r="R11" s="1874">
        <v>0</v>
      </c>
      <c r="S11" s="1874">
        <v>0</v>
      </c>
      <c r="T11" s="1874">
        <v>0</v>
      </c>
      <c r="U11" s="1874">
        <v>0</v>
      </c>
      <c r="V11" s="1874">
        <v>0</v>
      </c>
      <c r="W11" s="1874">
        <v>0</v>
      </c>
      <c r="X11" s="1427" t="s">
        <v>893</v>
      </c>
      <c r="Y11" s="1880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</row>
    <row r="12" spans="1:127" s="1879" customFormat="1" ht="18" customHeight="1">
      <c r="A12" s="1872" t="s">
        <v>84</v>
      </c>
      <c r="B12" s="1877" t="s">
        <v>86</v>
      </c>
      <c r="C12" s="1874">
        <v>0</v>
      </c>
      <c r="D12" s="1874">
        <v>0</v>
      </c>
      <c r="E12" s="1874">
        <v>2</v>
      </c>
      <c r="F12" s="1874">
        <v>0</v>
      </c>
      <c r="G12" s="1874">
        <v>0</v>
      </c>
      <c r="H12" s="1874">
        <v>1.0000000000000002</v>
      </c>
      <c r="I12" s="1874">
        <v>3</v>
      </c>
      <c r="J12" s="1874">
        <v>0</v>
      </c>
      <c r="K12" s="1427" t="s">
        <v>892</v>
      </c>
      <c r="L12" s="1880" t="s">
        <v>154</v>
      </c>
      <c r="M12" s="1872" t="s">
        <v>84</v>
      </c>
      <c r="N12" s="1877" t="s">
        <v>86</v>
      </c>
      <c r="O12" s="1874">
        <v>5</v>
      </c>
      <c r="P12" s="1874">
        <v>2</v>
      </c>
      <c r="Q12" s="1874">
        <v>32.999999999999993</v>
      </c>
      <c r="R12" s="1874">
        <v>13.999999999999998</v>
      </c>
      <c r="S12" s="1874">
        <v>0</v>
      </c>
      <c r="T12" s="1874">
        <v>0</v>
      </c>
      <c r="U12" s="1874">
        <v>43</v>
      </c>
      <c r="V12" s="1874">
        <v>16.999999999999996</v>
      </c>
      <c r="W12" s="1874">
        <v>59.999999999999993</v>
      </c>
      <c r="X12" s="1427" t="s">
        <v>892</v>
      </c>
      <c r="Y12" s="1880" t="s">
        <v>154</v>
      </c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</row>
    <row r="13" spans="1:127" s="1879" customFormat="1" ht="18" customHeight="1">
      <c r="A13" s="1872"/>
      <c r="B13" s="1873" t="s">
        <v>60</v>
      </c>
      <c r="C13" s="1881">
        <v>0</v>
      </c>
      <c r="D13" s="1881">
        <v>0</v>
      </c>
      <c r="E13" s="1881">
        <v>0</v>
      </c>
      <c r="F13" s="1881">
        <v>0</v>
      </c>
      <c r="G13" s="1881">
        <v>0</v>
      </c>
      <c r="H13" s="1881">
        <v>0</v>
      </c>
      <c r="I13" s="1881">
        <v>1</v>
      </c>
      <c r="J13" s="1881">
        <v>0</v>
      </c>
      <c r="K13" s="1427" t="s">
        <v>893</v>
      </c>
      <c r="L13" s="1880"/>
      <c r="M13" s="1872"/>
      <c r="N13" s="1873" t="s">
        <v>60</v>
      </c>
      <c r="O13" s="1881">
        <v>0</v>
      </c>
      <c r="P13" s="1881">
        <v>0</v>
      </c>
      <c r="Q13" s="1881">
        <v>6</v>
      </c>
      <c r="R13" s="1881">
        <v>5</v>
      </c>
      <c r="S13" s="1881">
        <v>0</v>
      </c>
      <c r="T13" s="1881">
        <v>0</v>
      </c>
      <c r="U13" s="1881">
        <v>7</v>
      </c>
      <c r="V13" s="1881">
        <v>5</v>
      </c>
      <c r="W13" s="1881">
        <v>12</v>
      </c>
      <c r="X13" s="1427" t="s">
        <v>893</v>
      </c>
      <c r="Y13" s="1880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</row>
    <row r="14" spans="1:127" s="1879" customFormat="1" ht="18" customHeight="1">
      <c r="A14" s="1872" t="s">
        <v>1019</v>
      </c>
      <c r="B14" s="1877" t="s">
        <v>86</v>
      </c>
      <c r="C14" s="1874">
        <v>0</v>
      </c>
      <c r="D14" s="1874">
        <v>0</v>
      </c>
      <c r="E14" s="1874">
        <v>0</v>
      </c>
      <c r="F14" s="1874">
        <v>0</v>
      </c>
      <c r="G14" s="1874">
        <v>0</v>
      </c>
      <c r="H14" s="1874">
        <v>0</v>
      </c>
      <c r="I14" s="1874">
        <v>0</v>
      </c>
      <c r="J14" s="1874">
        <v>0</v>
      </c>
      <c r="K14" s="1427" t="s">
        <v>892</v>
      </c>
      <c r="L14" s="1880" t="s">
        <v>1020</v>
      </c>
      <c r="M14" s="1872" t="s">
        <v>1019</v>
      </c>
      <c r="N14" s="1877" t="s">
        <v>86</v>
      </c>
      <c r="O14" s="1874">
        <v>0</v>
      </c>
      <c r="P14" s="1874">
        <v>0</v>
      </c>
      <c r="Q14" s="1874">
        <v>8</v>
      </c>
      <c r="R14" s="1874">
        <v>4.0000000000000009</v>
      </c>
      <c r="S14" s="1874">
        <v>0</v>
      </c>
      <c r="T14" s="1874">
        <v>0</v>
      </c>
      <c r="U14" s="1874">
        <v>8</v>
      </c>
      <c r="V14" s="1874">
        <v>4.0000000000000009</v>
      </c>
      <c r="W14" s="1874">
        <v>12</v>
      </c>
      <c r="X14" s="1427" t="s">
        <v>892</v>
      </c>
      <c r="Y14" s="1880" t="s">
        <v>1020</v>
      </c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</row>
    <row r="15" spans="1:127" s="1879" customFormat="1" ht="18" customHeight="1">
      <c r="A15" s="1872"/>
      <c r="B15" s="1873" t="s">
        <v>60</v>
      </c>
      <c r="C15" s="1881">
        <v>0</v>
      </c>
      <c r="D15" s="1881">
        <v>0</v>
      </c>
      <c r="E15" s="1881">
        <v>0</v>
      </c>
      <c r="F15" s="1881">
        <v>0</v>
      </c>
      <c r="G15" s="1881">
        <v>0</v>
      </c>
      <c r="H15" s="1881">
        <v>0</v>
      </c>
      <c r="I15" s="1881">
        <v>0</v>
      </c>
      <c r="J15" s="1881">
        <v>0</v>
      </c>
      <c r="K15" s="1427" t="s">
        <v>893</v>
      </c>
      <c r="L15" s="1880"/>
      <c r="M15" s="1872"/>
      <c r="N15" s="1873" t="s">
        <v>60</v>
      </c>
      <c r="O15" s="1881">
        <v>0</v>
      </c>
      <c r="P15" s="1881">
        <v>0</v>
      </c>
      <c r="Q15" s="1881">
        <v>9</v>
      </c>
      <c r="R15" s="1881">
        <v>6</v>
      </c>
      <c r="S15" s="1881">
        <v>0</v>
      </c>
      <c r="T15" s="1881">
        <v>0</v>
      </c>
      <c r="U15" s="1881">
        <v>9</v>
      </c>
      <c r="V15" s="1881">
        <v>6</v>
      </c>
      <c r="W15" s="1881">
        <v>15</v>
      </c>
      <c r="X15" s="1427" t="s">
        <v>893</v>
      </c>
      <c r="Y15" s="1880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</row>
    <row r="16" spans="1:127" s="1879" customFormat="1" ht="18" customHeight="1">
      <c r="A16" s="1872" t="s">
        <v>1021</v>
      </c>
      <c r="B16" s="1877" t="s">
        <v>86</v>
      </c>
      <c r="C16" s="1874">
        <v>0</v>
      </c>
      <c r="D16" s="1874">
        <v>0</v>
      </c>
      <c r="E16" s="1874">
        <v>0</v>
      </c>
      <c r="F16" s="1874">
        <v>0</v>
      </c>
      <c r="G16" s="1874">
        <v>0</v>
      </c>
      <c r="H16" s="1874">
        <v>0</v>
      </c>
      <c r="I16" s="1874">
        <v>0</v>
      </c>
      <c r="J16" s="1874">
        <v>0</v>
      </c>
      <c r="K16" s="1427" t="s">
        <v>892</v>
      </c>
      <c r="L16" s="1880" t="s">
        <v>1022</v>
      </c>
      <c r="M16" s="1872" t="s">
        <v>1021</v>
      </c>
      <c r="N16" s="1877" t="s">
        <v>86</v>
      </c>
      <c r="O16" s="1874">
        <v>0</v>
      </c>
      <c r="P16" s="1874">
        <v>0</v>
      </c>
      <c r="Q16" s="1874">
        <v>19</v>
      </c>
      <c r="R16" s="1874">
        <v>3</v>
      </c>
      <c r="S16" s="1874">
        <v>0</v>
      </c>
      <c r="T16" s="1874">
        <v>0</v>
      </c>
      <c r="U16" s="1874">
        <v>19</v>
      </c>
      <c r="V16" s="1874">
        <v>3</v>
      </c>
      <c r="W16" s="1874">
        <v>22</v>
      </c>
      <c r="X16" s="1427" t="s">
        <v>892</v>
      </c>
      <c r="Y16" s="1880" t="s">
        <v>1022</v>
      </c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</row>
    <row r="17" spans="1:127" s="1879" customFormat="1" ht="18" customHeight="1">
      <c r="A17" s="1872"/>
      <c r="B17" s="1873" t="s">
        <v>60</v>
      </c>
      <c r="C17" s="1881">
        <v>0</v>
      </c>
      <c r="D17" s="1881">
        <v>0</v>
      </c>
      <c r="E17" s="1881">
        <v>0</v>
      </c>
      <c r="F17" s="1881">
        <v>0</v>
      </c>
      <c r="G17" s="1881">
        <v>0</v>
      </c>
      <c r="H17" s="1881">
        <v>0</v>
      </c>
      <c r="I17" s="1881">
        <v>1</v>
      </c>
      <c r="J17" s="1881">
        <v>0.99999999999999989</v>
      </c>
      <c r="K17" s="1427" t="s">
        <v>893</v>
      </c>
      <c r="L17" s="1880"/>
      <c r="M17" s="1872"/>
      <c r="N17" s="1873" t="s">
        <v>60</v>
      </c>
      <c r="O17" s="1881">
        <v>3.0000000000000004</v>
      </c>
      <c r="P17" s="1881">
        <v>1</v>
      </c>
      <c r="Q17" s="1881">
        <v>10</v>
      </c>
      <c r="R17" s="1881">
        <v>6</v>
      </c>
      <c r="S17" s="1881">
        <v>0</v>
      </c>
      <c r="T17" s="1881">
        <v>0</v>
      </c>
      <c r="U17" s="1881">
        <v>14.000000000000002</v>
      </c>
      <c r="V17" s="1881">
        <v>7.9999999999999991</v>
      </c>
      <c r="W17" s="1881">
        <v>22</v>
      </c>
      <c r="X17" s="1427" t="s">
        <v>893</v>
      </c>
      <c r="Y17" s="1880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</row>
    <row r="18" spans="1:127" s="1879" customFormat="1" ht="18" customHeight="1">
      <c r="A18" s="1872" t="s">
        <v>1023</v>
      </c>
      <c r="B18" s="1877" t="s">
        <v>86</v>
      </c>
      <c r="C18" s="1874">
        <v>0</v>
      </c>
      <c r="D18" s="1874">
        <v>0</v>
      </c>
      <c r="E18" s="1874">
        <v>0</v>
      </c>
      <c r="F18" s="1874">
        <v>0</v>
      </c>
      <c r="G18" s="1874">
        <v>0</v>
      </c>
      <c r="H18" s="1874">
        <v>0</v>
      </c>
      <c r="I18" s="1874">
        <v>5</v>
      </c>
      <c r="J18" s="1874">
        <v>1</v>
      </c>
      <c r="K18" s="1427" t="s">
        <v>892</v>
      </c>
      <c r="L18" s="1880" t="s">
        <v>1024</v>
      </c>
      <c r="M18" s="1872" t="s">
        <v>1023</v>
      </c>
      <c r="N18" s="1877" t="s">
        <v>86</v>
      </c>
      <c r="O18" s="1874">
        <v>0</v>
      </c>
      <c r="P18" s="1874">
        <v>4</v>
      </c>
      <c r="Q18" s="1874">
        <v>23</v>
      </c>
      <c r="R18" s="1874">
        <v>24</v>
      </c>
      <c r="S18" s="1874">
        <v>0</v>
      </c>
      <c r="T18" s="1874">
        <v>0</v>
      </c>
      <c r="U18" s="1874">
        <v>28</v>
      </c>
      <c r="V18" s="1874">
        <v>29.000000000000007</v>
      </c>
      <c r="W18" s="1874">
        <v>57</v>
      </c>
      <c r="X18" s="1427" t="s">
        <v>892</v>
      </c>
      <c r="Y18" s="1880" t="s">
        <v>1024</v>
      </c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</row>
    <row r="19" spans="1:127" s="1879" customFormat="1" ht="18" customHeight="1">
      <c r="A19" s="1872"/>
      <c r="B19" s="1873" t="s">
        <v>60</v>
      </c>
      <c r="C19" s="1881">
        <v>0</v>
      </c>
      <c r="D19" s="1881">
        <v>0</v>
      </c>
      <c r="E19" s="1881">
        <v>0</v>
      </c>
      <c r="F19" s="1881">
        <v>0</v>
      </c>
      <c r="G19" s="1881">
        <v>0</v>
      </c>
      <c r="H19" s="1881">
        <v>0</v>
      </c>
      <c r="I19" s="1881">
        <v>0</v>
      </c>
      <c r="J19" s="1881">
        <v>1</v>
      </c>
      <c r="K19" s="1427" t="s">
        <v>893</v>
      </c>
      <c r="L19" s="1880"/>
      <c r="M19" s="1872"/>
      <c r="N19" s="1873" t="s">
        <v>60</v>
      </c>
      <c r="O19" s="1881">
        <v>0</v>
      </c>
      <c r="P19" s="1881">
        <v>0</v>
      </c>
      <c r="Q19" s="1881">
        <v>49</v>
      </c>
      <c r="R19" s="1881">
        <v>4.0000000000000009</v>
      </c>
      <c r="S19" s="1881">
        <v>0</v>
      </c>
      <c r="T19" s="1881">
        <v>0</v>
      </c>
      <c r="U19" s="1881">
        <v>49</v>
      </c>
      <c r="V19" s="1881">
        <v>4.9999999999999991</v>
      </c>
      <c r="W19" s="1881">
        <v>53.999999999999993</v>
      </c>
      <c r="X19" s="1427" t="s">
        <v>893</v>
      </c>
      <c r="Y19" s="1880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</row>
    <row r="20" spans="1:127" s="1879" customFormat="1" ht="18" customHeight="1">
      <c r="A20" s="1872" t="s">
        <v>1227</v>
      </c>
      <c r="B20" s="1877" t="s">
        <v>86</v>
      </c>
      <c r="C20" s="1874">
        <v>0</v>
      </c>
      <c r="D20" s="1874">
        <v>0</v>
      </c>
      <c r="E20" s="1874">
        <v>0</v>
      </c>
      <c r="F20" s="1874">
        <v>0</v>
      </c>
      <c r="G20" s="1874">
        <v>0</v>
      </c>
      <c r="H20" s="1874">
        <v>0</v>
      </c>
      <c r="I20" s="1874">
        <v>0</v>
      </c>
      <c r="J20" s="1874">
        <v>0</v>
      </c>
      <c r="K20" s="1427" t="s">
        <v>892</v>
      </c>
      <c r="L20" s="1876" t="s">
        <v>1026</v>
      </c>
      <c r="M20" s="1872" t="s">
        <v>1227</v>
      </c>
      <c r="N20" s="1877" t="s">
        <v>86</v>
      </c>
      <c r="O20" s="1874">
        <v>10</v>
      </c>
      <c r="P20" s="1874">
        <v>9</v>
      </c>
      <c r="Q20" s="1874">
        <v>192.00000000000011</v>
      </c>
      <c r="R20" s="1874">
        <v>129</v>
      </c>
      <c r="S20" s="1874">
        <v>6.0000000000000018</v>
      </c>
      <c r="T20" s="1874">
        <v>3.0000000000000009</v>
      </c>
      <c r="U20" s="1874">
        <v>208.00000000000011</v>
      </c>
      <c r="V20" s="1874">
        <v>140.99999999999997</v>
      </c>
      <c r="W20" s="1874">
        <v>349</v>
      </c>
      <c r="X20" s="1427" t="s">
        <v>892</v>
      </c>
      <c r="Y20" s="1876" t="s">
        <v>1026</v>
      </c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</row>
    <row r="21" spans="1:127" s="1879" customFormat="1" ht="18" customHeight="1">
      <c r="A21" s="1872"/>
      <c r="B21" s="1873" t="s">
        <v>60</v>
      </c>
      <c r="C21" s="1881">
        <v>0</v>
      </c>
      <c r="D21" s="1881">
        <v>0</v>
      </c>
      <c r="E21" s="1881">
        <v>0</v>
      </c>
      <c r="F21" s="1881">
        <v>0</v>
      </c>
      <c r="G21" s="1881">
        <v>0</v>
      </c>
      <c r="H21" s="1881">
        <v>0</v>
      </c>
      <c r="I21" s="1881">
        <v>2</v>
      </c>
      <c r="J21" s="1881">
        <v>0</v>
      </c>
      <c r="K21" s="1427" t="s">
        <v>893</v>
      </c>
      <c r="L21" s="1876"/>
      <c r="M21" s="1872"/>
      <c r="N21" s="1873" t="s">
        <v>60</v>
      </c>
      <c r="O21" s="1881">
        <v>11.999999999999996</v>
      </c>
      <c r="P21" s="1881">
        <v>8.0000000000000036</v>
      </c>
      <c r="Q21" s="1881">
        <v>121.00000000000001</v>
      </c>
      <c r="R21" s="1881">
        <v>39</v>
      </c>
      <c r="S21" s="1881">
        <v>1.0000000000000002</v>
      </c>
      <c r="T21" s="1881">
        <v>0</v>
      </c>
      <c r="U21" s="1881">
        <v>136.00000000000003</v>
      </c>
      <c r="V21" s="1881">
        <v>47</v>
      </c>
      <c r="W21" s="1881">
        <v>183.00000000000003</v>
      </c>
      <c r="X21" s="1427" t="s">
        <v>893</v>
      </c>
      <c r="Y21" s="1876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</row>
    <row r="22" spans="1:127" s="1879" customFormat="1" ht="18" customHeight="1">
      <c r="A22" s="1872" t="s">
        <v>1228</v>
      </c>
      <c r="B22" s="1877" t="s">
        <v>86</v>
      </c>
      <c r="C22" s="1874">
        <v>0</v>
      </c>
      <c r="D22" s="1874">
        <v>0</v>
      </c>
      <c r="E22" s="1874">
        <v>0</v>
      </c>
      <c r="F22" s="1874">
        <v>0</v>
      </c>
      <c r="G22" s="1874">
        <v>0</v>
      </c>
      <c r="H22" s="1874">
        <v>0</v>
      </c>
      <c r="I22" s="1874">
        <v>0</v>
      </c>
      <c r="J22" s="1874">
        <v>0</v>
      </c>
      <c r="K22" s="1427" t="s">
        <v>892</v>
      </c>
      <c r="L22" s="1876" t="s">
        <v>1028</v>
      </c>
      <c r="M22" s="1872" t="s">
        <v>1228</v>
      </c>
      <c r="N22" s="1877" t="s">
        <v>86</v>
      </c>
      <c r="O22" s="1874">
        <v>1.0000000000000002</v>
      </c>
      <c r="P22" s="1874">
        <v>0</v>
      </c>
      <c r="Q22" s="1874">
        <v>12.999999999999998</v>
      </c>
      <c r="R22" s="1874">
        <v>15.000000000000002</v>
      </c>
      <c r="S22" s="1874">
        <v>11</v>
      </c>
      <c r="T22" s="1874">
        <v>7</v>
      </c>
      <c r="U22" s="1874">
        <v>24.999999999999996</v>
      </c>
      <c r="V22" s="1874">
        <v>22</v>
      </c>
      <c r="W22" s="1874">
        <v>47</v>
      </c>
      <c r="X22" s="1427" t="s">
        <v>892</v>
      </c>
      <c r="Y22" s="1876" t="s">
        <v>1028</v>
      </c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</row>
    <row r="23" spans="1:127" s="1879" customFormat="1" ht="18" customHeight="1">
      <c r="A23" s="1872"/>
      <c r="B23" s="1873" t="s">
        <v>60</v>
      </c>
      <c r="C23" s="1881">
        <v>0</v>
      </c>
      <c r="D23" s="1881">
        <v>0</v>
      </c>
      <c r="E23" s="1881">
        <v>0</v>
      </c>
      <c r="F23" s="1881">
        <v>0</v>
      </c>
      <c r="G23" s="1881">
        <v>0</v>
      </c>
      <c r="H23" s="1881">
        <v>0</v>
      </c>
      <c r="I23" s="1881">
        <v>0</v>
      </c>
      <c r="J23" s="1881">
        <v>0</v>
      </c>
      <c r="K23" s="1427" t="s">
        <v>893</v>
      </c>
      <c r="L23" s="1876"/>
      <c r="M23" s="1872"/>
      <c r="N23" s="1873" t="s">
        <v>60</v>
      </c>
      <c r="O23" s="1881">
        <v>0</v>
      </c>
      <c r="P23" s="1881">
        <v>0</v>
      </c>
      <c r="Q23" s="1881">
        <v>3</v>
      </c>
      <c r="R23" s="1881">
        <v>2.0000000000000004</v>
      </c>
      <c r="S23" s="1881">
        <v>8</v>
      </c>
      <c r="T23" s="1881">
        <v>7</v>
      </c>
      <c r="U23" s="1881">
        <v>11</v>
      </c>
      <c r="V23" s="1881">
        <v>9</v>
      </c>
      <c r="W23" s="1881">
        <v>20</v>
      </c>
      <c r="X23" s="1427" t="s">
        <v>893</v>
      </c>
      <c r="Y23" s="1876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</row>
    <row r="24" spans="1:127" s="1879" customFormat="1" ht="18" customHeight="1">
      <c r="A24" s="1872" t="s">
        <v>1229</v>
      </c>
      <c r="B24" s="1877" t="s">
        <v>86</v>
      </c>
      <c r="C24" s="1874">
        <v>0</v>
      </c>
      <c r="D24" s="1874">
        <v>0</v>
      </c>
      <c r="E24" s="1874">
        <v>0</v>
      </c>
      <c r="F24" s="1874">
        <v>0</v>
      </c>
      <c r="G24" s="1874">
        <v>0</v>
      </c>
      <c r="H24" s="1874">
        <v>0</v>
      </c>
      <c r="I24" s="1874">
        <v>0</v>
      </c>
      <c r="J24" s="1874">
        <v>0</v>
      </c>
      <c r="K24" s="1427" t="s">
        <v>892</v>
      </c>
      <c r="L24" s="1880" t="s">
        <v>1030</v>
      </c>
      <c r="M24" s="1872" t="s">
        <v>1229</v>
      </c>
      <c r="N24" s="1877" t="s">
        <v>86</v>
      </c>
      <c r="O24" s="1874">
        <v>0</v>
      </c>
      <c r="P24" s="1874">
        <v>0</v>
      </c>
      <c r="Q24" s="1874">
        <v>51.000000000000007</v>
      </c>
      <c r="R24" s="1874">
        <v>53</v>
      </c>
      <c r="S24" s="1874">
        <v>1</v>
      </c>
      <c r="T24" s="1874">
        <v>1</v>
      </c>
      <c r="U24" s="1874">
        <v>52.000000000000007</v>
      </c>
      <c r="V24" s="1874">
        <v>54</v>
      </c>
      <c r="W24" s="1874">
        <v>106</v>
      </c>
      <c r="X24" s="1427" t="s">
        <v>892</v>
      </c>
      <c r="Y24" s="1880" t="s">
        <v>1030</v>
      </c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</row>
    <row r="25" spans="1:127" s="1879" customFormat="1" ht="18" customHeight="1">
      <c r="A25" s="1872"/>
      <c r="B25" s="1873" t="s">
        <v>60</v>
      </c>
      <c r="C25" s="1881">
        <v>0</v>
      </c>
      <c r="D25" s="1881">
        <v>0</v>
      </c>
      <c r="E25" s="1881">
        <v>0</v>
      </c>
      <c r="F25" s="1881">
        <v>0</v>
      </c>
      <c r="G25" s="1881">
        <v>0</v>
      </c>
      <c r="H25" s="1881">
        <v>0</v>
      </c>
      <c r="I25" s="1881">
        <v>0</v>
      </c>
      <c r="J25" s="1881">
        <v>0</v>
      </c>
      <c r="K25" s="1427" t="s">
        <v>893</v>
      </c>
      <c r="L25" s="1880"/>
      <c r="M25" s="1872"/>
      <c r="N25" s="1873" t="s">
        <v>60</v>
      </c>
      <c r="O25" s="1881">
        <v>0</v>
      </c>
      <c r="P25" s="1881">
        <v>0</v>
      </c>
      <c r="Q25" s="1881">
        <v>79.000000000000014</v>
      </c>
      <c r="R25" s="1881">
        <v>61.000000000000028</v>
      </c>
      <c r="S25" s="1881">
        <v>0</v>
      </c>
      <c r="T25" s="1881">
        <v>0</v>
      </c>
      <c r="U25" s="1881">
        <v>79.000000000000014</v>
      </c>
      <c r="V25" s="1881">
        <v>61.000000000000028</v>
      </c>
      <c r="W25" s="1881">
        <v>140.00000000000003</v>
      </c>
      <c r="X25" s="1427" t="s">
        <v>893</v>
      </c>
      <c r="Y25" s="1880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</row>
    <row r="26" spans="1:127" s="1879" customFormat="1" ht="18" customHeight="1">
      <c r="A26" s="1872" t="s">
        <v>1230</v>
      </c>
      <c r="B26" s="1877" t="s">
        <v>86</v>
      </c>
      <c r="C26" s="1874">
        <v>0</v>
      </c>
      <c r="D26" s="1874">
        <v>0</v>
      </c>
      <c r="E26" s="1874">
        <v>0</v>
      </c>
      <c r="F26" s="1874">
        <v>0</v>
      </c>
      <c r="G26" s="1874">
        <v>0</v>
      </c>
      <c r="H26" s="1874">
        <v>0</v>
      </c>
      <c r="I26" s="1874">
        <v>0</v>
      </c>
      <c r="J26" s="1874">
        <v>4.9999999999999973</v>
      </c>
      <c r="K26" s="1427" t="s">
        <v>892</v>
      </c>
      <c r="L26" s="1880" t="s">
        <v>1032</v>
      </c>
      <c r="M26" s="1872" t="s">
        <v>1031</v>
      </c>
      <c r="N26" s="1877" t="s">
        <v>86</v>
      </c>
      <c r="O26" s="1874">
        <v>84.999999999999972</v>
      </c>
      <c r="P26" s="1874">
        <v>37.000000000000007</v>
      </c>
      <c r="Q26" s="1874">
        <v>591.00000000000034</v>
      </c>
      <c r="R26" s="1874">
        <v>352</v>
      </c>
      <c r="S26" s="1874">
        <v>24.000000000000007</v>
      </c>
      <c r="T26" s="1874">
        <v>11.000000000000004</v>
      </c>
      <c r="U26" s="1874">
        <v>699.99999999999977</v>
      </c>
      <c r="V26" s="1874">
        <v>405.00000000000006</v>
      </c>
      <c r="W26" s="1874">
        <v>1105.0000000000002</v>
      </c>
      <c r="X26" s="1427" t="s">
        <v>892</v>
      </c>
      <c r="Y26" s="1880" t="s">
        <v>1032</v>
      </c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</row>
    <row r="27" spans="1:127" s="1879" customFormat="1" ht="13.5" customHeight="1">
      <c r="A27" s="1872"/>
      <c r="B27" s="1873" t="s">
        <v>60</v>
      </c>
      <c r="C27" s="1881">
        <v>0</v>
      </c>
      <c r="D27" s="1881">
        <v>0</v>
      </c>
      <c r="E27" s="1881">
        <v>0</v>
      </c>
      <c r="F27" s="1881">
        <v>0</v>
      </c>
      <c r="G27" s="1881">
        <v>0</v>
      </c>
      <c r="H27" s="1881">
        <v>0</v>
      </c>
      <c r="I27" s="1881">
        <v>0</v>
      </c>
      <c r="J27" s="1881">
        <v>0</v>
      </c>
      <c r="K27" s="1427" t="s">
        <v>893</v>
      </c>
      <c r="L27" s="1880"/>
      <c r="M27" s="1872"/>
      <c r="N27" s="1873" t="s">
        <v>60</v>
      </c>
      <c r="O27" s="1881">
        <v>37.000000000000007</v>
      </c>
      <c r="P27" s="1881">
        <v>38</v>
      </c>
      <c r="Q27" s="1881">
        <v>395.00000000000011</v>
      </c>
      <c r="R27" s="1881">
        <v>162.00000000000003</v>
      </c>
      <c r="S27" s="1881">
        <v>12.000000000000009</v>
      </c>
      <c r="T27" s="1881">
        <v>1</v>
      </c>
      <c r="U27" s="1881">
        <v>443</v>
      </c>
      <c r="V27" s="1881">
        <v>201.00000000000006</v>
      </c>
      <c r="W27" s="1881">
        <v>644</v>
      </c>
      <c r="X27" s="1427" t="s">
        <v>893</v>
      </c>
      <c r="Y27" s="1880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</row>
    <row r="28" spans="1:127" s="1879" customFormat="1" ht="18" customHeight="1">
      <c r="A28" s="1872" t="s">
        <v>1033</v>
      </c>
      <c r="B28" s="1877" t="s">
        <v>86</v>
      </c>
      <c r="C28" s="1874">
        <v>0</v>
      </c>
      <c r="D28" s="1874">
        <v>0</v>
      </c>
      <c r="E28" s="1874">
        <v>0</v>
      </c>
      <c r="F28" s="1874">
        <v>0</v>
      </c>
      <c r="G28" s="1874">
        <v>0</v>
      </c>
      <c r="H28" s="1874">
        <v>0</v>
      </c>
      <c r="I28" s="1874">
        <v>0</v>
      </c>
      <c r="J28" s="1874">
        <v>0</v>
      </c>
      <c r="K28" s="1427" t="s">
        <v>892</v>
      </c>
      <c r="L28" s="1880" t="s">
        <v>1034</v>
      </c>
      <c r="M28" s="1872" t="s">
        <v>1033</v>
      </c>
      <c r="N28" s="1877" t="s">
        <v>86</v>
      </c>
      <c r="O28" s="1874">
        <v>0</v>
      </c>
      <c r="P28" s="1874">
        <v>0</v>
      </c>
      <c r="Q28" s="1874">
        <v>969.00000000000011</v>
      </c>
      <c r="R28" s="1874">
        <v>513</v>
      </c>
      <c r="S28" s="1874">
        <v>303</v>
      </c>
      <c r="T28" s="1874">
        <v>198</v>
      </c>
      <c r="U28" s="1874">
        <v>1272</v>
      </c>
      <c r="V28" s="1874">
        <v>710.99999999999977</v>
      </c>
      <c r="W28" s="1874">
        <v>1982.9999999999995</v>
      </c>
      <c r="X28" s="1427" t="s">
        <v>892</v>
      </c>
      <c r="Y28" s="1880" t="s">
        <v>1034</v>
      </c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</row>
    <row r="29" spans="1:127" s="1879" customFormat="1" ht="14.25" customHeight="1">
      <c r="A29" s="1872"/>
      <c r="B29" s="1873" t="s">
        <v>60</v>
      </c>
      <c r="C29" s="1881">
        <v>0</v>
      </c>
      <c r="D29" s="1881">
        <v>0</v>
      </c>
      <c r="E29" s="1881">
        <v>0</v>
      </c>
      <c r="F29" s="1881">
        <v>0</v>
      </c>
      <c r="G29" s="1881">
        <v>0</v>
      </c>
      <c r="H29" s="1881">
        <v>0</v>
      </c>
      <c r="I29" s="1881">
        <v>0</v>
      </c>
      <c r="J29" s="1881">
        <v>0</v>
      </c>
      <c r="K29" s="1427" t="s">
        <v>893</v>
      </c>
      <c r="L29" s="1880"/>
      <c r="M29" s="1872"/>
      <c r="N29" s="1873" t="s">
        <v>60</v>
      </c>
      <c r="O29" s="1881">
        <v>0</v>
      </c>
      <c r="P29" s="1881">
        <v>0</v>
      </c>
      <c r="Q29" s="1881">
        <v>192.99999999999997</v>
      </c>
      <c r="R29" s="1881">
        <v>46.999999999999993</v>
      </c>
      <c r="S29" s="1881">
        <v>0</v>
      </c>
      <c r="T29" s="1881">
        <v>1.0000000000000002</v>
      </c>
      <c r="U29" s="1881">
        <v>192.99999999999997</v>
      </c>
      <c r="V29" s="1881">
        <v>47.999999999999993</v>
      </c>
      <c r="W29" s="1881">
        <v>240.99999999999994</v>
      </c>
      <c r="X29" s="1427" t="s">
        <v>893</v>
      </c>
      <c r="Y29" s="1880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</row>
    <row r="30" spans="1:127" s="1879" customFormat="1" ht="18" customHeight="1">
      <c r="A30" s="1872" t="s">
        <v>1231</v>
      </c>
      <c r="B30" s="1877" t="s">
        <v>86</v>
      </c>
      <c r="C30" s="1874">
        <v>0</v>
      </c>
      <c r="D30" s="1874">
        <v>0</v>
      </c>
      <c r="E30" s="1874">
        <v>0</v>
      </c>
      <c r="F30" s="1874">
        <v>0</v>
      </c>
      <c r="G30" s="1874">
        <v>0</v>
      </c>
      <c r="H30" s="1874">
        <v>0</v>
      </c>
      <c r="I30" s="1874">
        <v>0</v>
      </c>
      <c r="J30" s="1874">
        <v>0</v>
      </c>
      <c r="K30" s="1427" t="s">
        <v>892</v>
      </c>
      <c r="L30" s="1880" t="s">
        <v>1036</v>
      </c>
      <c r="M30" s="1872" t="s">
        <v>1231</v>
      </c>
      <c r="N30" s="1877" t="s">
        <v>86</v>
      </c>
      <c r="O30" s="1874">
        <v>3</v>
      </c>
      <c r="P30" s="1874">
        <v>3</v>
      </c>
      <c r="Q30" s="1874">
        <v>50.000000000000014</v>
      </c>
      <c r="R30" s="1874">
        <v>29.000000000000007</v>
      </c>
      <c r="S30" s="1874">
        <v>0</v>
      </c>
      <c r="T30" s="1874">
        <v>0</v>
      </c>
      <c r="U30" s="1874">
        <v>53.000000000000014</v>
      </c>
      <c r="V30" s="1874">
        <v>32</v>
      </c>
      <c r="W30" s="1874">
        <v>85</v>
      </c>
      <c r="X30" s="1427" t="s">
        <v>892</v>
      </c>
      <c r="Y30" s="1880" t="s">
        <v>1036</v>
      </c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</row>
    <row r="31" spans="1:127" s="1879" customFormat="1" ht="18" customHeight="1">
      <c r="A31" s="1872"/>
      <c r="B31" s="1873" t="s">
        <v>60</v>
      </c>
      <c r="C31" s="1881">
        <v>0</v>
      </c>
      <c r="D31" s="1881">
        <v>0</v>
      </c>
      <c r="E31" s="1881">
        <v>0</v>
      </c>
      <c r="F31" s="1881">
        <v>0</v>
      </c>
      <c r="G31" s="1881">
        <v>0</v>
      </c>
      <c r="H31" s="1881">
        <v>0</v>
      </c>
      <c r="I31" s="1881">
        <v>0</v>
      </c>
      <c r="J31" s="1881">
        <v>0</v>
      </c>
      <c r="K31" s="1427" t="s">
        <v>893</v>
      </c>
      <c r="L31" s="1880"/>
      <c r="M31" s="1872"/>
      <c r="N31" s="1873" t="s">
        <v>60</v>
      </c>
      <c r="O31" s="1881">
        <v>1</v>
      </c>
      <c r="P31" s="1881">
        <v>0</v>
      </c>
      <c r="Q31" s="1881">
        <v>4</v>
      </c>
      <c r="R31" s="1881">
        <v>3</v>
      </c>
      <c r="S31" s="1881">
        <v>0</v>
      </c>
      <c r="T31" s="1881">
        <v>0</v>
      </c>
      <c r="U31" s="1881">
        <v>5</v>
      </c>
      <c r="V31" s="1881">
        <v>3</v>
      </c>
      <c r="W31" s="1881">
        <v>8</v>
      </c>
      <c r="X31" s="1427" t="s">
        <v>893</v>
      </c>
      <c r="Y31" s="1880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</row>
    <row r="32" spans="1:127" s="1879" customFormat="1" ht="18" customHeight="1">
      <c r="A32" s="1872" t="s">
        <v>1232</v>
      </c>
      <c r="B32" s="1877" t="s">
        <v>86</v>
      </c>
      <c r="C32" s="1874">
        <v>0</v>
      </c>
      <c r="D32" s="1874">
        <v>0</v>
      </c>
      <c r="E32" s="1874">
        <v>0</v>
      </c>
      <c r="F32" s="1874">
        <v>0</v>
      </c>
      <c r="G32" s="1874">
        <v>0</v>
      </c>
      <c r="H32" s="1874">
        <v>0</v>
      </c>
      <c r="I32" s="1874">
        <v>0</v>
      </c>
      <c r="J32" s="1874">
        <v>0</v>
      </c>
      <c r="K32" s="1427" t="s">
        <v>892</v>
      </c>
      <c r="L32" s="1880" t="s">
        <v>1038</v>
      </c>
      <c r="M32" s="1872" t="s">
        <v>1232</v>
      </c>
      <c r="N32" s="1877" t="s">
        <v>86</v>
      </c>
      <c r="O32" s="1874">
        <v>0</v>
      </c>
      <c r="P32" s="1874">
        <v>0</v>
      </c>
      <c r="Q32" s="1874">
        <v>8</v>
      </c>
      <c r="R32" s="1874">
        <v>4</v>
      </c>
      <c r="S32" s="1874">
        <v>0</v>
      </c>
      <c r="T32" s="1874">
        <v>0</v>
      </c>
      <c r="U32" s="1874">
        <v>8</v>
      </c>
      <c r="V32" s="1874">
        <v>4</v>
      </c>
      <c r="W32" s="1874">
        <v>12</v>
      </c>
      <c r="X32" s="1427" t="s">
        <v>892</v>
      </c>
      <c r="Y32" s="1880" t="s">
        <v>1038</v>
      </c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</row>
    <row r="33" spans="1:127" s="1879" customFormat="1" ht="15.75" customHeight="1" thickBot="1">
      <c r="A33" s="1882"/>
      <c r="B33" s="1883" t="s">
        <v>60</v>
      </c>
      <c r="C33" s="1884">
        <v>0</v>
      </c>
      <c r="D33" s="1884">
        <v>0</v>
      </c>
      <c r="E33" s="1884">
        <v>0</v>
      </c>
      <c r="F33" s="1884">
        <v>0</v>
      </c>
      <c r="G33" s="1884">
        <v>0</v>
      </c>
      <c r="H33" s="1884">
        <v>0</v>
      </c>
      <c r="I33" s="1884">
        <v>0</v>
      </c>
      <c r="J33" s="1884">
        <v>0</v>
      </c>
      <c r="K33" s="1885" t="s">
        <v>893</v>
      </c>
      <c r="L33" s="1886"/>
      <c r="M33" s="1882"/>
      <c r="N33" s="1883" t="s">
        <v>60</v>
      </c>
      <c r="O33" s="1884">
        <v>0</v>
      </c>
      <c r="P33" s="1884">
        <v>0</v>
      </c>
      <c r="Q33" s="1884">
        <v>3</v>
      </c>
      <c r="R33" s="1884">
        <v>2</v>
      </c>
      <c r="S33" s="1884">
        <v>0</v>
      </c>
      <c r="T33" s="1884">
        <v>0</v>
      </c>
      <c r="U33" s="1884">
        <v>3</v>
      </c>
      <c r="V33" s="1884">
        <v>2</v>
      </c>
      <c r="W33" s="1884">
        <v>5</v>
      </c>
      <c r="X33" s="1885" t="s">
        <v>893</v>
      </c>
      <c r="Y33" s="1886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</row>
    <row r="34" spans="1:127" ht="18" customHeight="1" thickTop="1">
      <c r="A34" s="1887"/>
      <c r="B34" s="1888"/>
      <c r="C34" s="1889"/>
      <c r="D34" s="1889"/>
      <c r="E34" s="1889"/>
      <c r="F34" s="1889"/>
      <c r="G34" s="1889"/>
      <c r="H34" s="1889"/>
      <c r="I34" s="1889"/>
      <c r="J34" s="1889"/>
      <c r="K34" s="1432"/>
      <c r="L34" s="1890"/>
      <c r="M34" s="1887"/>
      <c r="N34" s="1888"/>
      <c r="O34" s="1889"/>
      <c r="P34" s="1889"/>
      <c r="Q34" s="1889"/>
      <c r="R34" s="1889"/>
      <c r="S34" s="1889"/>
      <c r="T34" s="1889"/>
      <c r="U34" s="1889"/>
      <c r="V34" s="1889"/>
      <c r="W34" s="1889"/>
      <c r="X34" s="1432"/>
      <c r="Y34" s="1890"/>
    </row>
    <row r="35" spans="1:127" ht="16.5" thickBot="1">
      <c r="A35" s="209" t="s">
        <v>1208</v>
      </c>
      <c r="L35" s="209" t="s">
        <v>1233</v>
      </c>
      <c r="M35" s="209" t="s">
        <v>1234</v>
      </c>
      <c r="Y35" s="209" t="s">
        <v>1209</v>
      </c>
    </row>
    <row r="36" spans="1:127" s="1443" customFormat="1" ht="21" customHeight="1" thickTop="1">
      <c r="A36" s="1860" t="s">
        <v>68</v>
      </c>
      <c r="B36" s="1860" t="s">
        <v>86</v>
      </c>
      <c r="C36" s="1859" t="s">
        <v>1210</v>
      </c>
      <c r="D36" s="1859"/>
      <c r="E36" s="1859" t="s">
        <v>1211</v>
      </c>
      <c r="F36" s="1859"/>
      <c r="G36" s="1859" t="s">
        <v>1212</v>
      </c>
      <c r="H36" s="1859"/>
      <c r="I36" s="1859" t="s">
        <v>1213</v>
      </c>
      <c r="J36" s="1859"/>
      <c r="K36" s="1860" t="s">
        <v>1214</v>
      </c>
      <c r="L36" s="1858" t="s">
        <v>224</v>
      </c>
      <c r="M36" s="1860" t="s">
        <v>68</v>
      </c>
      <c r="N36" s="1860" t="s">
        <v>86</v>
      </c>
      <c r="O36" s="1859" t="s">
        <v>1235</v>
      </c>
      <c r="P36" s="1859"/>
      <c r="Q36" s="1859" t="s">
        <v>1236</v>
      </c>
      <c r="R36" s="1859"/>
      <c r="S36" s="1859" t="s">
        <v>1217</v>
      </c>
      <c r="T36" s="1859"/>
      <c r="U36" s="1859" t="s">
        <v>1218</v>
      </c>
      <c r="V36" s="1859"/>
      <c r="W36" s="1859"/>
      <c r="X36" s="1860" t="s">
        <v>1214</v>
      </c>
      <c r="Y36" s="1858" t="s">
        <v>224</v>
      </c>
    </row>
    <row r="37" spans="1:127" s="1891" customFormat="1" ht="23.25" customHeight="1" thickBot="1">
      <c r="A37" s="1866"/>
      <c r="B37" s="1866" t="s">
        <v>86</v>
      </c>
      <c r="C37" s="1865" t="s">
        <v>1219</v>
      </c>
      <c r="D37" s="1865" t="s">
        <v>1220</v>
      </c>
      <c r="E37" s="1865" t="s">
        <v>1221</v>
      </c>
      <c r="F37" s="1865" t="s">
        <v>1220</v>
      </c>
      <c r="G37" s="1865" t="s">
        <v>1221</v>
      </c>
      <c r="H37" s="1865" t="s">
        <v>1220</v>
      </c>
      <c r="I37" s="1865" t="s">
        <v>1221</v>
      </c>
      <c r="J37" s="1865" t="s">
        <v>1222</v>
      </c>
      <c r="K37" s="1866"/>
      <c r="L37" s="1864"/>
      <c r="M37" s="1866"/>
      <c r="N37" s="1866" t="s">
        <v>86</v>
      </c>
      <c r="O37" s="1865" t="s">
        <v>1237</v>
      </c>
      <c r="P37" s="1865" t="s">
        <v>1222</v>
      </c>
      <c r="Q37" s="1865" t="s">
        <v>1224</v>
      </c>
      <c r="R37" s="1865" t="s">
        <v>1222</v>
      </c>
      <c r="S37" s="1865" t="s">
        <v>1224</v>
      </c>
      <c r="T37" s="1865" t="s">
        <v>1222</v>
      </c>
      <c r="U37" s="1865" t="s">
        <v>1238</v>
      </c>
      <c r="V37" s="1865" t="s">
        <v>1222</v>
      </c>
      <c r="W37" s="1865" t="s">
        <v>1225</v>
      </c>
      <c r="X37" s="1866"/>
      <c r="Y37" s="1864"/>
    </row>
    <row r="38" spans="1:127" ht="18" customHeight="1">
      <c r="A38" s="1892" t="s">
        <v>1239</v>
      </c>
      <c r="B38" s="1887" t="s">
        <v>86</v>
      </c>
      <c r="C38" s="1893">
        <v>0</v>
      </c>
      <c r="D38" s="1893">
        <v>0</v>
      </c>
      <c r="E38" s="1893">
        <v>0</v>
      </c>
      <c r="F38" s="1893">
        <v>0</v>
      </c>
      <c r="G38" s="1893">
        <v>1</v>
      </c>
      <c r="H38" s="1893">
        <v>0</v>
      </c>
      <c r="I38" s="1893">
        <v>0</v>
      </c>
      <c r="J38" s="1893">
        <v>0</v>
      </c>
      <c r="K38" s="1437" t="s">
        <v>892</v>
      </c>
      <c r="L38" s="1871" t="s">
        <v>1014</v>
      </c>
      <c r="M38" s="1892" t="s">
        <v>1239</v>
      </c>
      <c r="N38" s="1887" t="s">
        <v>86</v>
      </c>
      <c r="O38" s="1893">
        <v>0</v>
      </c>
      <c r="P38" s="1893">
        <v>0</v>
      </c>
      <c r="Q38" s="1893">
        <v>6</v>
      </c>
      <c r="R38" s="1893">
        <v>0</v>
      </c>
      <c r="S38" s="1893">
        <v>0</v>
      </c>
      <c r="T38" s="1893">
        <v>0</v>
      </c>
      <c r="U38" s="1893">
        <v>7</v>
      </c>
      <c r="V38" s="1893">
        <v>0</v>
      </c>
      <c r="W38" s="1893">
        <v>7</v>
      </c>
      <c r="X38" s="1437" t="s">
        <v>892</v>
      </c>
      <c r="Y38" s="1871" t="s">
        <v>1014</v>
      </c>
    </row>
    <row r="39" spans="1:127" ht="18" customHeight="1">
      <c r="A39" s="1892"/>
      <c r="B39" s="1888" t="s">
        <v>60</v>
      </c>
      <c r="C39" s="1893">
        <v>0</v>
      </c>
      <c r="D39" s="1893">
        <v>0</v>
      </c>
      <c r="E39" s="1893">
        <v>0</v>
      </c>
      <c r="F39" s="1893">
        <v>0</v>
      </c>
      <c r="G39" s="1893">
        <v>0</v>
      </c>
      <c r="H39" s="1893">
        <v>0</v>
      </c>
      <c r="I39" s="1893">
        <v>0</v>
      </c>
      <c r="J39" s="1893">
        <v>0</v>
      </c>
      <c r="K39" s="1875" t="s">
        <v>893</v>
      </c>
      <c r="L39" s="1876"/>
      <c r="M39" s="1892"/>
      <c r="N39" s="1888" t="s">
        <v>60</v>
      </c>
      <c r="O39" s="1893">
        <v>0</v>
      </c>
      <c r="P39" s="1893">
        <v>0</v>
      </c>
      <c r="Q39" s="1893">
        <v>0</v>
      </c>
      <c r="R39" s="1893">
        <v>0</v>
      </c>
      <c r="S39" s="1893">
        <v>0</v>
      </c>
      <c r="T39" s="1893">
        <v>0</v>
      </c>
      <c r="U39" s="1893">
        <v>0</v>
      </c>
      <c r="V39" s="1893">
        <v>0</v>
      </c>
      <c r="W39" s="1893">
        <v>0</v>
      </c>
      <c r="X39" s="1875" t="s">
        <v>893</v>
      </c>
      <c r="Y39" s="1876"/>
    </row>
    <row r="40" spans="1:127" ht="18" customHeight="1">
      <c r="A40" s="1872" t="s">
        <v>1041</v>
      </c>
      <c r="B40" s="1877" t="s">
        <v>86</v>
      </c>
      <c r="C40" s="1874">
        <v>0</v>
      </c>
      <c r="D40" s="1874">
        <v>0</v>
      </c>
      <c r="E40" s="1874">
        <v>0</v>
      </c>
      <c r="F40" s="1874">
        <v>0</v>
      </c>
      <c r="G40" s="1874">
        <v>0</v>
      </c>
      <c r="H40" s="1874">
        <v>0</v>
      </c>
      <c r="I40" s="1874">
        <v>1</v>
      </c>
      <c r="J40" s="1874">
        <v>0</v>
      </c>
      <c r="K40" s="1427" t="s">
        <v>892</v>
      </c>
      <c r="L40" s="1878" t="s">
        <v>1016</v>
      </c>
      <c r="M40" s="1872" t="s">
        <v>1041</v>
      </c>
      <c r="N40" s="1877" t="s">
        <v>86</v>
      </c>
      <c r="O40" s="1874">
        <v>4.0000000000000018</v>
      </c>
      <c r="P40" s="1874">
        <v>1</v>
      </c>
      <c r="Q40" s="1874">
        <v>131.00000000000006</v>
      </c>
      <c r="R40" s="1874">
        <v>38.000000000000007</v>
      </c>
      <c r="S40" s="1874">
        <v>11.000000000000007</v>
      </c>
      <c r="T40" s="1874">
        <v>0</v>
      </c>
      <c r="U40" s="1874">
        <v>146.99999999999994</v>
      </c>
      <c r="V40" s="1874">
        <v>39.000000000000007</v>
      </c>
      <c r="W40" s="1874">
        <v>185.99999999999997</v>
      </c>
      <c r="X40" s="1427" t="s">
        <v>892</v>
      </c>
      <c r="Y40" s="1878" t="s">
        <v>1016</v>
      </c>
    </row>
    <row r="41" spans="1:127" ht="18" customHeight="1">
      <c r="A41" s="1872"/>
      <c r="B41" s="1873" t="s">
        <v>60</v>
      </c>
      <c r="C41" s="1881">
        <v>0</v>
      </c>
      <c r="D41" s="1881">
        <v>0</v>
      </c>
      <c r="E41" s="1881">
        <v>0</v>
      </c>
      <c r="F41" s="1881">
        <v>0</v>
      </c>
      <c r="G41" s="1881">
        <v>0</v>
      </c>
      <c r="H41" s="1881">
        <v>1.0000000000000007</v>
      </c>
      <c r="I41" s="1881">
        <v>0</v>
      </c>
      <c r="J41" s="1881">
        <v>1.9999999999999998</v>
      </c>
      <c r="K41" s="1427" t="s">
        <v>893</v>
      </c>
      <c r="L41" s="1876"/>
      <c r="M41" s="1872"/>
      <c r="N41" s="1873" t="s">
        <v>60</v>
      </c>
      <c r="O41" s="1881">
        <v>0.99999999999999989</v>
      </c>
      <c r="P41" s="1881">
        <v>2.9999999999999996</v>
      </c>
      <c r="Q41" s="1881">
        <v>84</v>
      </c>
      <c r="R41" s="1881">
        <v>21</v>
      </c>
      <c r="S41" s="1881">
        <v>11.999999999999998</v>
      </c>
      <c r="T41" s="1881">
        <v>0</v>
      </c>
      <c r="U41" s="1881">
        <v>97.000000000000014</v>
      </c>
      <c r="V41" s="1881">
        <v>26.999999999999996</v>
      </c>
      <c r="W41" s="1881">
        <v>123.99999999999997</v>
      </c>
      <c r="X41" s="1427" t="s">
        <v>893</v>
      </c>
      <c r="Y41" s="1876"/>
    </row>
    <row r="42" spans="1:127" ht="18" customHeight="1">
      <c r="A42" s="1872" t="s">
        <v>1043</v>
      </c>
      <c r="B42" s="1877" t="s">
        <v>86</v>
      </c>
      <c r="C42" s="1874">
        <v>0</v>
      </c>
      <c r="D42" s="1874">
        <v>0</v>
      </c>
      <c r="E42" s="1874">
        <v>1</v>
      </c>
      <c r="F42" s="1874">
        <v>0</v>
      </c>
      <c r="G42" s="1874">
        <v>0</v>
      </c>
      <c r="H42" s="1874">
        <v>0</v>
      </c>
      <c r="I42" s="1874">
        <v>4</v>
      </c>
      <c r="J42" s="1874">
        <v>2.0000000000000004</v>
      </c>
      <c r="K42" s="1427" t="s">
        <v>892</v>
      </c>
      <c r="L42" s="1880" t="s">
        <v>1018</v>
      </c>
      <c r="M42" s="1872" t="s">
        <v>1043</v>
      </c>
      <c r="N42" s="1877" t="s">
        <v>86</v>
      </c>
      <c r="O42" s="1874">
        <v>7.0000000000000009</v>
      </c>
      <c r="P42" s="1874">
        <v>2</v>
      </c>
      <c r="Q42" s="1874">
        <v>12.000000000000002</v>
      </c>
      <c r="R42" s="1874">
        <v>3</v>
      </c>
      <c r="S42" s="1874">
        <v>0</v>
      </c>
      <c r="T42" s="1874">
        <v>0</v>
      </c>
      <c r="U42" s="1874">
        <v>24.000000000000004</v>
      </c>
      <c r="V42" s="1874">
        <v>7.0000000000000009</v>
      </c>
      <c r="W42" s="1874">
        <v>31</v>
      </c>
      <c r="X42" s="1427" t="s">
        <v>892</v>
      </c>
      <c r="Y42" s="1880" t="s">
        <v>1018</v>
      </c>
    </row>
    <row r="43" spans="1:127" ht="18" customHeight="1">
      <c r="A43" s="1872"/>
      <c r="B43" s="1873" t="s">
        <v>60</v>
      </c>
      <c r="C43" s="1881">
        <v>7.0000000000000009</v>
      </c>
      <c r="D43" s="1881">
        <v>0</v>
      </c>
      <c r="E43" s="1881">
        <v>0</v>
      </c>
      <c r="F43" s="1881">
        <v>3.0000000000000004</v>
      </c>
      <c r="G43" s="1881">
        <v>0</v>
      </c>
      <c r="H43" s="1881">
        <v>0</v>
      </c>
      <c r="I43" s="1881">
        <v>4</v>
      </c>
      <c r="J43" s="1881">
        <v>4</v>
      </c>
      <c r="K43" s="1427" t="s">
        <v>893</v>
      </c>
      <c r="L43" s="1880"/>
      <c r="M43" s="1872"/>
      <c r="N43" s="1873" t="s">
        <v>60</v>
      </c>
      <c r="O43" s="1881">
        <v>13</v>
      </c>
      <c r="P43" s="1881">
        <v>5</v>
      </c>
      <c r="Q43" s="1881">
        <v>12.000000000000002</v>
      </c>
      <c r="R43" s="1881">
        <v>0</v>
      </c>
      <c r="S43" s="1881">
        <v>0</v>
      </c>
      <c r="T43" s="1881">
        <v>0</v>
      </c>
      <c r="U43" s="1881">
        <v>35.999999999999993</v>
      </c>
      <c r="V43" s="1881">
        <v>12</v>
      </c>
      <c r="W43" s="1881">
        <v>48.000000000000007</v>
      </c>
      <c r="X43" s="1427" t="s">
        <v>893</v>
      </c>
      <c r="Y43" s="1880"/>
    </row>
    <row r="44" spans="1:127" ht="18" customHeight="1">
      <c r="A44" s="1872" t="s">
        <v>1240</v>
      </c>
      <c r="B44" s="1877" t="s">
        <v>86</v>
      </c>
      <c r="C44" s="1874">
        <v>0</v>
      </c>
      <c r="D44" s="1874">
        <v>0</v>
      </c>
      <c r="E44" s="1874">
        <v>0</v>
      </c>
      <c r="F44" s="1874">
        <v>0</v>
      </c>
      <c r="G44" s="1874">
        <v>2.0000000000000022</v>
      </c>
      <c r="H44" s="1874">
        <v>0</v>
      </c>
      <c r="I44" s="1874">
        <v>9.0000000000000036</v>
      </c>
      <c r="J44" s="1874">
        <v>3.0000000000000013</v>
      </c>
      <c r="K44" s="1427" t="s">
        <v>892</v>
      </c>
      <c r="L44" s="1880" t="s">
        <v>154</v>
      </c>
      <c r="M44" s="1872" t="s">
        <v>1240</v>
      </c>
      <c r="N44" s="1877" t="s">
        <v>86</v>
      </c>
      <c r="O44" s="1874">
        <v>51.000000000000021</v>
      </c>
      <c r="P44" s="1874">
        <v>25.000000000000004</v>
      </c>
      <c r="Q44" s="1874">
        <v>304.99999999999994</v>
      </c>
      <c r="R44" s="1874">
        <v>178.99999999999994</v>
      </c>
      <c r="S44" s="1874">
        <v>9.0000000000000018</v>
      </c>
      <c r="T44" s="1874">
        <v>4.0000000000000009</v>
      </c>
      <c r="U44" s="1874">
        <v>376</v>
      </c>
      <c r="V44" s="1874">
        <v>211.00000000000006</v>
      </c>
      <c r="W44" s="1874">
        <v>587.00000000000011</v>
      </c>
      <c r="X44" s="1427" t="s">
        <v>892</v>
      </c>
      <c r="Y44" s="1880" t="s">
        <v>154</v>
      </c>
    </row>
    <row r="45" spans="1:127" ht="18" customHeight="1">
      <c r="A45" s="1872"/>
      <c r="B45" s="1873" t="s">
        <v>60</v>
      </c>
      <c r="C45" s="1881">
        <v>0</v>
      </c>
      <c r="D45" s="1881">
        <v>0</v>
      </c>
      <c r="E45" s="1881">
        <v>0</v>
      </c>
      <c r="F45" s="1881">
        <v>0</v>
      </c>
      <c r="G45" s="1881">
        <v>0</v>
      </c>
      <c r="H45" s="1881">
        <v>0</v>
      </c>
      <c r="I45" s="1881">
        <v>1</v>
      </c>
      <c r="J45" s="1881">
        <v>1</v>
      </c>
      <c r="K45" s="1427" t="s">
        <v>893</v>
      </c>
      <c r="L45" s="1880"/>
      <c r="M45" s="1872"/>
      <c r="N45" s="1873" t="s">
        <v>60</v>
      </c>
      <c r="O45" s="1881">
        <v>18</v>
      </c>
      <c r="P45" s="1881">
        <v>3.0000000000000004</v>
      </c>
      <c r="Q45" s="1881">
        <v>80</v>
      </c>
      <c r="R45" s="1881">
        <v>31</v>
      </c>
      <c r="S45" s="1881">
        <v>7</v>
      </c>
      <c r="T45" s="1881">
        <v>5</v>
      </c>
      <c r="U45" s="1881">
        <v>106</v>
      </c>
      <c r="V45" s="1881">
        <v>40.000000000000007</v>
      </c>
      <c r="W45" s="1881">
        <v>146.00000000000003</v>
      </c>
      <c r="X45" s="1427" t="s">
        <v>893</v>
      </c>
      <c r="Y45" s="1880"/>
    </row>
    <row r="46" spans="1:127" ht="18" customHeight="1">
      <c r="A46" s="1872" t="s">
        <v>1047</v>
      </c>
      <c r="B46" s="1877" t="s">
        <v>86</v>
      </c>
      <c r="C46" s="1874">
        <v>0</v>
      </c>
      <c r="D46" s="1874">
        <v>0</v>
      </c>
      <c r="E46" s="1874">
        <v>0</v>
      </c>
      <c r="F46" s="1874">
        <v>0</v>
      </c>
      <c r="G46" s="1874">
        <v>0</v>
      </c>
      <c r="H46" s="1874">
        <v>0</v>
      </c>
      <c r="I46" s="1874">
        <v>0</v>
      </c>
      <c r="J46" s="1874">
        <v>0</v>
      </c>
      <c r="K46" s="1427" t="s">
        <v>892</v>
      </c>
      <c r="L46" s="1880" t="s">
        <v>1020</v>
      </c>
      <c r="M46" s="1872" t="s">
        <v>1047</v>
      </c>
      <c r="N46" s="1877" t="s">
        <v>86</v>
      </c>
      <c r="O46" s="1874">
        <v>3</v>
      </c>
      <c r="P46" s="1874">
        <v>0</v>
      </c>
      <c r="Q46" s="1874">
        <v>4</v>
      </c>
      <c r="R46" s="1874">
        <v>1</v>
      </c>
      <c r="S46" s="1874">
        <v>0</v>
      </c>
      <c r="T46" s="1874">
        <v>0</v>
      </c>
      <c r="U46" s="1874">
        <v>7</v>
      </c>
      <c r="V46" s="1874">
        <v>1</v>
      </c>
      <c r="W46" s="1874">
        <v>8</v>
      </c>
      <c r="X46" s="1427" t="s">
        <v>892</v>
      </c>
      <c r="Y46" s="1880" t="s">
        <v>1020</v>
      </c>
    </row>
    <row r="47" spans="1:127" ht="18" customHeight="1">
      <c r="A47" s="1872"/>
      <c r="B47" s="1873" t="s">
        <v>60</v>
      </c>
      <c r="C47" s="1874">
        <v>0</v>
      </c>
      <c r="D47" s="1874">
        <v>0</v>
      </c>
      <c r="E47" s="1874">
        <v>0</v>
      </c>
      <c r="F47" s="1874">
        <v>0</v>
      </c>
      <c r="G47" s="1874">
        <v>0</v>
      </c>
      <c r="H47" s="1874">
        <v>0</v>
      </c>
      <c r="I47" s="1874">
        <v>0</v>
      </c>
      <c r="J47" s="1874">
        <v>0</v>
      </c>
      <c r="K47" s="1427" t="s">
        <v>893</v>
      </c>
      <c r="L47" s="1880"/>
      <c r="M47" s="1872"/>
      <c r="N47" s="1873" t="s">
        <v>60</v>
      </c>
      <c r="O47" s="1874">
        <v>0</v>
      </c>
      <c r="P47" s="1874">
        <v>0</v>
      </c>
      <c r="Q47" s="1874">
        <v>0</v>
      </c>
      <c r="R47" s="1874">
        <v>0</v>
      </c>
      <c r="S47" s="1874">
        <v>0</v>
      </c>
      <c r="T47" s="1874">
        <v>0</v>
      </c>
      <c r="U47" s="1874">
        <v>0</v>
      </c>
      <c r="V47" s="1874">
        <v>0</v>
      </c>
      <c r="W47" s="1874">
        <v>0</v>
      </c>
      <c r="X47" s="1427" t="s">
        <v>893</v>
      </c>
      <c r="Y47" s="1880"/>
    </row>
    <row r="48" spans="1:127" ht="18" customHeight="1">
      <c r="A48" s="1872" t="s">
        <v>1241</v>
      </c>
      <c r="B48" s="1877" t="s">
        <v>86</v>
      </c>
      <c r="C48" s="1874">
        <v>0</v>
      </c>
      <c r="D48" s="1874">
        <v>0</v>
      </c>
      <c r="E48" s="1874">
        <v>6</v>
      </c>
      <c r="F48" s="1874">
        <v>1</v>
      </c>
      <c r="G48" s="1874">
        <v>7.0000000000000027</v>
      </c>
      <c r="H48" s="1874">
        <v>0</v>
      </c>
      <c r="I48" s="1874">
        <v>8.9999999999999964</v>
      </c>
      <c r="J48" s="1874">
        <v>3.0000000000000004</v>
      </c>
      <c r="K48" s="1427" t="s">
        <v>892</v>
      </c>
      <c r="L48" s="1880" t="s">
        <v>1022</v>
      </c>
      <c r="M48" s="1872" t="s">
        <v>1241</v>
      </c>
      <c r="N48" s="1877" t="s">
        <v>86</v>
      </c>
      <c r="O48" s="1874">
        <v>14.999999999999996</v>
      </c>
      <c r="P48" s="1874">
        <v>3.0000000000000004</v>
      </c>
      <c r="Q48" s="1874">
        <v>39</v>
      </c>
      <c r="R48" s="1874">
        <v>9</v>
      </c>
      <c r="S48" s="1874">
        <v>0</v>
      </c>
      <c r="T48" s="1874">
        <v>0</v>
      </c>
      <c r="U48" s="1874">
        <v>75.999999999999986</v>
      </c>
      <c r="V48" s="1874">
        <v>16.000000000000004</v>
      </c>
      <c r="W48" s="1874">
        <v>91.999999999999972</v>
      </c>
      <c r="X48" s="1427" t="s">
        <v>892</v>
      </c>
      <c r="Y48" s="1880" t="s">
        <v>1022</v>
      </c>
    </row>
    <row r="49" spans="1:25" ht="18" customHeight="1">
      <c r="A49" s="1872"/>
      <c r="B49" s="1873" t="s">
        <v>60</v>
      </c>
      <c r="C49" s="1881">
        <v>0</v>
      </c>
      <c r="D49" s="1881">
        <v>0</v>
      </c>
      <c r="E49" s="1881">
        <v>0</v>
      </c>
      <c r="F49" s="1881">
        <v>0</v>
      </c>
      <c r="G49" s="1881">
        <v>0</v>
      </c>
      <c r="H49" s="1881">
        <v>0</v>
      </c>
      <c r="I49" s="1881">
        <v>0</v>
      </c>
      <c r="J49" s="1881">
        <v>0</v>
      </c>
      <c r="K49" s="1427" t="s">
        <v>893</v>
      </c>
      <c r="L49" s="1880"/>
      <c r="M49" s="1872"/>
      <c r="N49" s="1873" t="s">
        <v>60</v>
      </c>
      <c r="O49" s="1881">
        <v>0</v>
      </c>
      <c r="P49" s="1881">
        <v>0</v>
      </c>
      <c r="Q49" s="1881">
        <v>4</v>
      </c>
      <c r="R49" s="1881">
        <v>3</v>
      </c>
      <c r="S49" s="1881">
        <v>0</v>
      </c>
      <c r="T49" s="1881">
        <v>0</v>
      </c>
      <c r="U49" s="1881">
        <v>4</v>
      </c>
      <c r="V49" s="1881">
        <v>3</v>
      </c>
      <c r="W49" s="1881">
        <v>7</v>
      </c>
      <c r="X49" s="1427" t="s">
        <v>893</v>
      </c>
      <c r="Y49" s="1880"/>
    </row>
    <row r="50" spans="1:25" ht="18" customHeight="1">
      <c r="A50" s="1872" t="s">
        <v>1109</v>
      </c>
      <c r="B50" s="1877" t="s">
        <v>86</v>
      </c>
      <c r="C50" s="1874">
        <v>3.0000000000000027</v>
      </c>
      <c r="D50" s="1874">
        <v>2.0000000000000027</v>
      </c>
      <c r="E50" s="1874">
        <v>20</v>
      </c>
      <c r="F50" s="1874">
        <v>8.9999999999999982</v>
      </c>
      <c r="G50" s="1874">
        <v>19</v>
      </c>
      <c r="H50" s="1874">
        <v>3.0000000000000031</v>
      </c>
      <c r="I50" s="1874">
        <v>105.99999999999993</v>
      </c>
      <c r="J50" s="1874">
        <v>22.999999999999989</v>
      </c>
      <c r="K50" s="1427" t="s">
        <v>892</v>
      </c>
      <c r="L50" s="1880" t="s">
        <v>1024</v>
      </c>
      <c r="M50" s="1872" t="s">
        <v>1109</v>
      </c>
      <c r="N50" s="1877" t="s">
        <v>86</v>
      </c>
      <c r="O50" s="1874">
        <v>135.00000000000009</v>
      </c>
      <c r="P50" s="1874">
        <v>52.000000000000021</v>
      </c>
      <c r="Q50" s="1874">
        <v>110.99999999999996</v>
      </c>
      <c r="R50" s="1874">
        <v>71.999999999999972</v>
      </c>
      <c r="S50" s="1874">
        <v>0</v>
      </c>
      <c r="T50" s="1874">
        <v>1.0000000000000002</v>
      </c>
      <c r="U50" s="1874">
        <v>394.00000000000011</v>
      </c>
      <c r="V50" s="1874">
        <v>161.99999999999986</v>
      </c>
      <c r="W50" s="1874">
        <v>556</v>
      </c>
      <c r="X50" s="1427" t="s">
        <v>892</v>
      </c>
      <c r="Y50" s="1880" t="s">
        <v>1024</v>
      </c>
    </row>
    <row r="51" spans="1:25" ht="18" customHeight="1">
      <c r="A51" s="1872"/>
      <c r="B51" s="1873" t="s">
        <v>60</v>
      </c>
      <c r="C51" s="1881">
        <v>1.0000000000000004</v>
      </c>
      <c r="D51" s="1881">
        <v>0</v>
      </c>
      <c r="E51" s="1881">
        <v>1.9999999999999998</v>
      </c>
      <c r="F51" s="1881">
        <v>1.9999999999999998</v>
      </c>
      <c r="G51" s="1881">
        <v>0</v>
      </c>
      <c r="H51" s="1881">
        <v>0.99999999999999989</v>
      </c>
      <c r="I51" s="1881">
        <v>2.0000000000000009</v>
      </c>
      <c r="J51" s="1881">
        <v>2.0000000000000009</v>
      </c>
      <c r="K51" s="1427" t="s">
        <v>893</v>
      </c>
      <c r="L51" s="1880"/>
      <c r="M51" s="1872"/>
      <c r="N51" s="1873" t="s">
        <v>60</v>
      </c>
      <c r="O51" s="1881">
        <v>6.0000000000000018</v>
      </c>
      <c r="P51" s="1881">
        <v>2.9999999999999996</v>
      </c>
      <c r="Q51" s="1881">
        <v>13.000000000000004</v>
      </c>
      <c r="R51" s="1881">
        <v>15</v>
      </c>
      <c r="S51" s="1881">
        <v>0</v>
      </c>
      <c r="T51" s="1881">
        <v>0</v>
      </c>
      <c r="U51" s="1881">
        <v>23.999999999999996</v>
      </c>
      <c r="V51" s="1881">
        <v>22.999999999999996</v>
      </c>
      <c r="W51" s="1881">
        <v>47.000000000000021</v>
      </c>
      <c r="X51" s="1427" t="s">
        <v>893</v>
      </c>
      <c r="Y51" s="1880"/>
    </row>
    <row r="52" spans="1:25" ht="18" customHeight="1">
      <c r="A52" s="1872" t="s">
        <v>1053</v>
      </c>
      <c r="B52" s="1877" t="s">
        <v>86</v>
      </c>
      <c r="C52" s="1874">
        <v>0</v>
      </c>
      <c r="D52" s="1874">
        <v>0</v>
      </c>
      <c r="E52" s="1874">
        <v>0</v>
      </c>
      <c r="F52" s="1874">
        <v>0</v>
      </c>
      <c r="G52" s="1874">
        <v>0</v>
      </c>
      <c r="H52" s="1874">
        <v>0</v>
      </c>
      <c r="I52" s="1874">
        <v>5</v>
      </c>
      <c r="J52" s="1874">
        <v>0</v>
      </c>
      <c r="K52" s="1427" t="s">
        <v>892</v>
      </c>
      <c r="L52" s="1876" t="s">
        <v>1026</v>
      </c>
      <c r="M52" s="1872" t="s">
        <v>1053</v>
      </c>
      <c r="N52" s="1877" t="s">
        <v>86</v>
      </c>
      <c r="O52" s="1874">
        <v>14</v>
      </c>
      <c r="P52" s="1874">
        <v>1.0000000000000002</v>
      </c>
      <c r="Q52" s="1874">
        <v>132</v>
      </c>
      <c r="R52" s="1874">
        <v>48.999999999999993</v>
      </c>
      <c r="S52" s="1874">
        <v>8</v>
      </c>
      <c r="T52" s="1874">
        <v>2.9999999999999996</v>
      </c>
      <c r="U52" s="1874">
        <v>159.00000000000006</v>
      </c>
      <c r="V52" s="1874">
        <v>52.999999999999993</v>
      </c>
      <c r="W52" s="1874">
        <v>211.99999999999994</v>
      </c>
      <c r="X52" s="1427" t="s">
        <v>892</v>
      </c>
      <c r="Y52" s="1876" t="s">
        <v>1026</v>
      </c>
    </row>
    <row r="53" spans="1:25" ht="18" customHeight="1">
      <c r="A53" s="1872"/>
      <c r="B53" s="1873" t="s">
        <v>60</v>
      </c>
      <c r="C53" s="1881">
        <v>0</v>
      </c>
      <c r="D53" s="1881">
        <v>0</v>
      </c>
      <c r="E53" s="1881">
        <v>0</v>
      </c>
      <c r="F53" s="1881">
        <v>0</v>
      </c>
      <c r="G53" s="1881">
        <v>0</v>
      </c>
      <c r="H53" s="1881">
        <v>0</v>
      </c>
      <c r="I53" s="1881">
        <v>0</v>
      </c>
      <c r="J53" s="1881">
        <v>0</v>
      </c>
      <c r="K53" s="1427" t="s">
        <v>893</v>
      </c>
      <c r="L53" s="1876"/>
      <c r="M53" s="1872"/>
      <c r="N53" s="1873" t="s">
        <v>60</v>
      </c>
      <c r="O53" s="1881">
        <v>0</v>
      </c>
      <c r="P53" s="1881">
        <v>0</v>
      </c>
      <c r="Q53" s="1881">
        <v>13</v>
      </c>
      <c r="R53" s="1881">
        <v>4</v>
      </c>
      <c r="S53" s="1881">
        <v>0</v>
      </c>
      <c r="T53" s="1881">
        <v>0</v>
      </c>
      <c r="U53" s="1881">
        <v>13</v>
      </c>
      <c r="V53" s="1881">
        <v>4</v>
      </c>
      <c r="W53" s="1881">
        <v>17</v>
      </c>
      <c r="X53" s="1427" t="s">
        <v>893</v>
      </c>
      <c r="Y53" s="1876"/>
    </row>
    <row r="54" spans="1:25" ht="18" customHeight="1">
      <c r="A54" s="1872" t="s">
        <v>1242</v>
      </c>
      <c r="B54" s="1877" t="s">
        <v>86</v>
      </c>
      <c r="C54" s="1874">
        <v>0</v>
      </c>
      <c r="D54" s="1874">
        <v>0</v>
      </c>
      <c r="E54" s="1874">
        <v>0</v>
      </c>
      <c r="F54" s="1874">
        <v>0</v>
      </c>
      <c r="G54" s="1874">
        <v>0</v>
      </c>
      <c r="H54" s="1874">
        <v>0</v>
      </c>
      <c r="I54" s="1874">
        <v>0</v>
      </c>
      <c r="J54" s="1874">
        <v>0</v>
      </c>
      <c r="K54" s="1427" t="s">
        <v>892</v>
      </c>
      <c r="L54" s="1876" t="s">
        <v>1028</v>
      </c>
      <c r="M54" s="1872" t="s">
        <v>1242</v>
      </c>
      <c r="N54" s="1877" t="s">
        <v>86</v>
      </c>
      <c r="O54" s="1874">
        <v>0</v>
      </c>
      <c r="P54" s="1874">
        <v>0</v>
      </c>
      <c r="Q54" s="1874">
        <v>156</v>
      </c>
      <c r="R54" s="1874">
        <v>127.99999999999997</v>
      </c>
      <c r="S54" s="1874">
        <v>0</v>
      </c>
      <c r="T54" s="1874">
        <v>0</v>
      </c>
      <c r="U54" s="1874">
        <v>156</v>
      </c>
      <c r="V54" s="1874">
        <v>127.99999999999997</v>
      </c>
      <c r="W54" s="1874">
        <v>283.99999999999994</v>
      </c>
      <c r="X54" s="1427" t="s">
        <v>892</v>
      </c>
      <c r="Y54" s="1876" t="s">
        <v>1028</v>
      </c>
    </row>
    <row r="55" spans="1:25" ht="18" customHeight="1">
      <c r="A55" s="1872"/>
      <c r="B55" s="1873" t="s">
        <v>60</v>
      </c>
      <c r="C55" s="1881">
        <v>0</v>
      </c>
      <c r="D55" s="1881">
        <v>0</v>
      </c>
      <c r="E55" s="1881">
        <v>0</v>
      </c>
      <c r="F55" s="1881">
        <v>0</v>
      </c>
      <c r="G55" s="1881">
        <v>0</v>
      </c>
      <c r="H55" s="1881">
        <v>0</v>
      </c>
      <c r="I55" s="1881">
        <v>0</v>
      </c>
      <c r="J55" s="1881">
        <v>0</v>
      </c>
      <c r="K55" s="1427" t="s">
        <v>893</v>
      </c>
      <c r="L55" s="1876"/>
      <c r="M55" s="1872"/>
      <c r="N55" s="1873" t="s">
        <v>60</v>
      </c>
      <c r="O55" s="1881">
        <v>0</v>
      </c>
      <c r="P55" s="1881">
        <v>0</v>
      </c>
      <c r="Q55" s="1881">
        <v>32</v>
      </c>
      <c r="R55" s="1881">
        <v>24.999999999999996</v>
      </c>
      <c r="S55" s="1881">
        <v>1</v>
      </c>
      <c r="T55" s="1881">
        <v>0</v>
      </c>
      <c r="U55" s="1881">
        <v>33</v>
      </c>
      <c r="V55" s="1881">
        <v>24.999999999999996</v>
      </c>
      <c r="W55" s="1881">
        <v>57.999999999999993</v>
      </c>
      <c r="X55" s="1427" t="s">
        <v>893</v>
      </c>
      <c r="Y55" s="1876"/>
    </row>
    <row r="56" spans="1:25" ht="18" customHeight="1">
      <c r="A56" s="1872" t="s">
        <v>1110</v>
      </c>
      <c r="B56" s="1877" t="s">
        <v>86</v>
      </c>
      <c r="C56" s="1874">
        <v>0</v>
      </c>
      <c r="D56" s="1874">
        <v>0</v>
      </c>
      <c r="E56" s="1874">
        <v>0</v>
      </c>
      <c r="F56" s="1874">
        <v>0</v>
      </c>
      <c r="G56" s="1874">
        <v>0</v>
      </c>
      <c r="H56" s="1874">
        <v>0</v>
      </c>
      <c r="I56" s="1874">
        <v>0</v>
      </c>
      <c r="J56" s="1874">
        <v>0</v>
      </c>
      <c r="K56" s="1427" t="s">
        <v>892</v>
      </c>
      <c r="L56" s="1880" t="s">
        <v>1030</v>
      </c>
      <c r="M56" s="1894" t="s">
        <v>1110</v>
      </c>
      <c r="N56" s="1877" t="s">
        <v>86</v>
      </c>
      <c r="O56" s="1874">
        <v>0</v>
      </c>
      <c r="P56" s="1874">
        <v>0</v>
      </c>
      <c r="Q56" s="1874">
        <v>8</v>
      </c>
      <c r="R56" s="1874">
        <v>1</v>
      </c>
      <c r="S56" s="1874">
        <v>0</v>
      </c>
      <c r="T56" s="1874">
        <v>0</v>
      </c>
      <c r="U56" s="1874">
        <v>8</v>
      </c>
      <c r="V56" s="1874">
        <v>1</v>
      </c>
      <c r="W56" s="1874">
        <v>9</v>
      </c>
      <c r="X56" s="1427" t="s">
        <v>892</v>
      </c>
      <c r="Y56" s="1880" t="s">
        <v>1030</v>
      </c>
    </row>
    <row r="57" spans="1:25" ht="18" customHeight="1">
      <c r="A57" s="1872"/>
      <c r="B57" s="1873" t="s">
        <v>60</v>
      </c>
      <c r="C57" s="1874">
        <v>0</v>
      </c>
      <c r="D57" s="1874">
        <v>0</v>
      </c>
      <c r="E57" s="1874">
        <v>0</v>
      </c>
      <c r="F57" s="1874">
        <v>0</v>
      </c>
      <c r="G57" s="1874">
        <v>0</v>
      </c>
      <c r="H57" s="1874">
        <v>0</v>
      </c>
      <c r="I57" s="1874">
        <v>0</v>
      </c>
      <c r="J57" s="1874">
        <v>0</v>
      </c>
      <c r="K57" s="1427" t="s">
        <v>893</v>
      </c>
      <c r="L57" s="1880"/>
      <c r="M57" s="1895"/>
      <c r="N57" s="1873" t="s">
        <v>60</v>
      </c>
      <c r="O57" s="1874">
        <v>0</v>
      </c>
      <c r="P57" s="1874">
        <v>0</v>
      </c>
      <c r="Q57" s="1874">
        <v>0</v>
      </c>
      <c r="R57" s="1874">
        <v>0</v>
      </c>
      <c r="S57" s="1874">
        <v>0</v>
      </c>
      <c r="T57" s="1874">
        <v>0</v>
      </c>
      <c r="U57" s="1874">
        <v>0</v>
      </c>
      <c r="V57" s="1874">
        <v>0</v>
      </c>
      <c r="W57" s="1874">
        <v>0</v>
      </c>
      <c r="X57" s="1427" t="s">
        <v>893</v>
      </c>
      <c r="Y57" s="1880"/>
    </row>
    <row r="58" spans="1:25" ht="18" customHeight="1">
      <c r="A58" s="1872" t="s">
        <v>1059</v>
      </c>
      <c r="B58" s="1877" t="s">
        <v>86</v>
      </c>
      <c r="C58" s="1874">
        <v>0</v>
      </c>
      <c r="D58" s="1874">
        <v>0</v>
      </c>
      <c r="E58" s="1874">
        <v>1.0000000000000004</v>
      </c>
      <c r="F58" s="1874">
        <v>0</v>
      </c>
      <c r="G58" s="1874">
        <v>0</v>
      </c>
      <c r="H58" s="1874">
        <v>0</v>
      </c>
      <c r="I58" s="1874">
        <v>3.0000000000000013</v>
      </c>
      <c r="J58" s="1874">
        <v>0</v>
      </c>
      <c r="K58" s="1427" t="s">
        <v>892</v>
      </c>
      <c r="L58" s="1880" t="s">
        <v>1032</v>
      </c>
      <c r="M58" s="1894" t="s">
        <v>1059</v>
      </c>
      <c r="N58" s="1877" t="s">
        <v>86</v>
      </c>
      <c r="O58" s="1874">
        <v>60.999999999999993</v>
      </c>
      <c r="P58" s="1874">
        <v>8</v>
      </c>
      <c r="Q58" s="1874">
        <v>618</v>
      </c>
      <c r="R58" s="1874">
        <v>68</v>
      </c>
      <c r="S58" s="1874">
        <v>0</v>
      </c>
      <c r="T58" s="1874">
        <v>0</v>
      </c>
      <c r="U58" s="1874">
        <v>682.99999999999977</v>
      </c>
      <c r="V58" s="1874">
        <v>75.999999999999972</v>
      </c>
      <c r="W58" s="1874">
        <v>759</v>
      </c>
      <c r="X58" s="1427" t="s">
        <v>892</v>
      </c>
      <c r="Y58" s="1880" t="s">
        <v>1032</v>
      </c>
    </row>
    <row r="59" spans="1:25" ht="18" customHeight="1">
      <c r="A59" s="1872"/>
      <c r="B59" s="1873" t="s">
        <v>60</v>
      </c>
      <c r="C59" s="1881">
        <v>0</v>
      </c>
      <c r="D59" s="1881">
        <v>0</v>
      </c>
      <c r="E59" s="1881">
        <v>0</v>
      </c>
      <c r="F59" s="1881">
        <v>0</v>
      </c>
      <c r="G59" s="1881">
        <v>0</v>
      </c>
      <c r="H59" s="1881">
        <v>0</v>
      </c>
      <c r="I59" s="1881">
        <v>0</v>
      </c>
      <c r="J59" s="1881">
        <v>0</v>
      </c>
      <c r="K59" s="1427" t="s">
        <v>893</v>
      </c>
      <c r="L59" s="1880"/>
      <c r="M59" s="1895"/>
      <c r="N59" s="1873" t="s">
        <v>60</v>
      </c>
      <c r="O59" s="1881">
        <v>0</v>
      </c>
      <c r="P59" s="1881">
        <v>0</v>
      </c>
      <c r="Q59" s="1881">
        <v>16</v>
      </c>
      <c r="R59" s="1881">
        <v>0</v>
      </c>
      <c r="S59" s="1881">
        <v>0</v>
      </c>
      <c r="T59" s="1881">
        <v>0</v>
      </c>
      <c r="U59" s="1881">
        <v>16</v>
      </c>
      <c r="V59" s="1881">
        <v>0</v>
      </c>
      <c r="W59" s="1881">
        <v>16</v>
      </c>
      <c r="X59" s="1427" t="s">
        <v>893</v>
      </c>
      <c r="Y59" s="1880"/>
    </row>
    <row r="60" spans="1:25" ht="18" customHeight="1">
      <c r="A60" s="1872" t="s">
        <v>1243</v>
      </c>
      <c r="B60" s="1877" t="s">
        <v>86</v>
      </c>
      <c r="C60" s="1874">
        <v>0</v>
      </c>
      <c r="D60" s="1874">
        <v>0</v>
      </c>
      <c r="E60" s="1874">
        <v>0</v>
      </c>
      <c r="F60" s="1874">
        <v>0</v>
      </c>
      <c r="G60" s="1874">
        <v>0</v>
      </c>
      <c r="H60" s="1874">
        <v>0</v>
      </c>
      <c r="I60" s="1874">
        <v>0</v>
      </c>
      <c r="J60" s="1874">
        <v>0</v>
      </c>
      <c r="K60" s="1427" t="s">
        <v>892</v>
      </c>
      <c r="L60" s="1880" t="s">
        <v>1034</v>
      </c>
      <c r="M60" s="1894" t="s">
        <v>1243</v>
      </c>
      <c r="N60" s="1877" t="s">
        <v>86</v>
      </c>
      <c r="O60" s="1874">
        <v>1.9999999999999998</v>
      </c>
      <c r="P60" s="1874">
        <v>0.99999999999999989</v>
      </c>
      <c r="Q60" s="1874">
        <v>9</v>
      </c>
      <c r="R60" s="1874">
        <v>3.0000000000000004</v>
      </c>
      <c r="S60" s="1874">
        <v>0</v>
      </c>
      <c r="T60" s="1874">
        <v>0</v>
      </c>
      <c r="U60" s="1874">
        <v>11</v>
      </c>
      <c r="V60" s="1874">
        <v>4</v>
      </c>
      <c r="W60" s="1874">
        <v>15.000000000000002</v>
      </c>
      <c r="X60" s="1427" t="s">
        <v>892</v>
      </c>
      <c r="Y60" s="1880" t="s">
        <v>1034</v>
      </c>
    </row>
    <row r="61" spans="1:25" ht="18" customHeight="1">
      <c r="A61" s="1872"/>
      <c r="B61" s="1873" t="s">
        <v>60</v>
      </c>
      <c r="C61" s="1881">
        <v>0</v>
      </c>
      <c r="D61" s="1881">
        <v>0</v>
      </c>
      <c r="E61" s="1881">
        <v>0</v>
      </c>
      <c r="F61" s="1881">
        <v>0</v>
      </c>
      <c r="G61" s="1881">
        <v>0</v>
      </c>
      <c r="H61" s="1881">
        <v>0</v>
      </c>
      <c r="I61" s="1881">
        <v>0</v>
      </c>
      <c r="J61" s="1881">
        <v>0</v>
      </c>
      <c r="K61" s="1427" t="s">
        <v>893</v>
      </c>
      <c r="L61" s="1880"/>
      <c r="M61" s="1895"/>
      <c r="N61" s="1873" t="s">
        <v>60</v>
      </c>
      <c r="O61" s="1881">
        <v>0</v>
      </c>
      <c r="P61" s="1881">
        <v>4</v>
      </c>
      <c r="Q61" s="1881">
        <v>4</v>
      </c>
      <c r="R61" s="1881">
        <v>3</v>
      </c>
      <c r="S61" s="1881">
        <v>11.000000000000002</v>
      </c>
      <c r="T61" s="1881">
        <v>2.0000000000000004</v>
      </c>
      <c r="U61" s="1881">
        <v>15</v>
      </c>
      <c r="V61" s="1881">
        <v>9</v>
      </c>
      <c r="W61" s="1881">
        <v>24</v>
      </c>
      <c r="X61" s="1427" t="s">
        <v>893</v>
      </c>
      <c r="Y61" s="1880"/>
    </row>
    <row r="62" spans="1:25" ht="18" customHeight="1">
      <c r="A62" s="1872" t="s">
        <v>1063</v>
      </c>
      <c r="B62" s="1877" t="s">
        <v>86</v>
      </c>
      <c r="C62" s="1874">
        <v>0</v>
      </c>
      <c r="D62" s="1874">
        <v>0</v>
      </c>
      <c r="E62" s="1874">
        <v>0</v>
      </c>
      <c r="F62" s="1874">
        <v>0</v>
      </c>
      <c r="G62" s="1874">
        <v>0</v>
      </c>
      <c r="H62" s="1874">
        <v>0</v>
      </c>
      <c r="I62" s="1874">
        <v>0</v>
      </c>
      <c r="J62" s="1874">
        <v>0</v>
      </c>
      <c r="K62" s="1427" t="s">
        <v>892</v>
      </c>
      <c r="L62" s="1880" t="s">
        <v>1036</v>
      </c>
      <c r="M62" s="1894" t="s">
        <v>1063</v>
      </c>
      <c r="N62" s="1877" t="s">
        <v>86</v>
      </c>
      <c r="O62" s="1874">
        <v>0</v>
      </c>
      <c r="P62" s="1874">
        <v>0</v>
      </c>
      <c r="Q62" s="1874">
        <v>4</v>
      </c>
      <c r="R62" s="1874">
        <v>4</v>
      </c>
      <c r="S62" s="1874">
        <v>0</v>
      </c>
      <c r="T62" s="1874">
        <v>0</v>
      </c>
      <c r="U62" s="1874">
        <v>4</v>
      </c>
      <c r="V62" s="1874">
        <v>4</v>
      </c>
      <c r="W62" s="1874">
        <v>8</v>
      </c>
      <c r="X62" s="1427" t="s">
        <v>892</v>
      </c>
      <c r="Y62" s="1880" t="s">
        <v>1036</v>
      </c>
    </row>
    <row r="63" spans="1:25" ht="18" customHeight="1">
      <c r="A63" s="1872"/>
      <c r="B63" s="1873" t="s">
        <v>60</v>
      </c>
      <c r="C63" s="1881">
        <v>0</v>
      </c>
      <c r="D63" s="1881">
        <v>0</v>
      </c>
      <c r="E63" s="1881">
        <v>0</v>
      </c>
      <c r="F63" s="1881">
        <v>0</v>
      </c>
      <c r="G63" s="1881">
        <v>0</v>
      </c>
      <c r="H63" s="1881">
        <v>0</v>
      </c>
      <c r="I63" s="1881">
        <v>0</v>
      </c>
      <c r="J63" s="1881">
        <v>0</v>
      </c>
      <c r="K63" s="1427" t="s">
        <v>893</v>
      </c>
      <c r="L63" s="1880"/>
      <c r="M63" s="1895"/>
      <c r="N63" s="1873" t="s">
        <v>60</v>
      </c>
      <c r="O63" s="1881">
        <v>0</v>
      </c>
      <c r="P63" s="1881">
        <v>0</v>
      </c>
      <c r="Q63" s="1881">
        <v>1</v>
      </c>
      <c r="R63" s="1881">
        <v>1</v>
      </c>
      <c r="S63" s="1881">
        <v>0</v>
      </c>
      <c r="T63" s="1881">
        <v>0</v>
      </c>
      <c r="U63" s="1881">
        <v>1</v>
      </c>
      <c r="V63" s="1881">
        <v>1</v>
      </c>
      <c r="W63" s="1881">
        <v>2</v>
      </c>
      <c r="X63" s="1427" t="s">
        <v>893</v>
      </c>
      <c r="Y63" s="1880"/>
    </row>
    <row r="64" spans="1:25" ht="18" customHeight="1">
      <c r="A64" s="1872" t="s">
        <v>42</v>
      </c>
      <c r="B64" s="1877" t="s">
        <v>86</v>
      </c>
      <c r="C64" s="1874">
        <v>2.9999999999999982</v>
      </c>
      <c r="D64" s="1874">
        <v>2.0000000000000031</v>
      </c>
      <c r="E64" s="1874">
        <v>30.000000000000007</v>
      </c>
      <c r="F64" s="1874">
        <v>11.000000000000002</v>
      </c>
      <c r="G64" s="1874">
        <v>30.999999999999986</v>
      </c>
      <c r="H64" s="1874">
        <v>4.0000000000000124</v>
      </c>
      <c r="I64" s="1874">
        <v>150.00000000000006</v>
      </c>
      <c r="J64" s="1874">
        <v>37.999999999999986</v>
      </c>
      <c r="K64" s="1427" t="s">
        <v>892</v>
      </c>
      <c r="L64" s="1880" t="s">
        <v>1038</v>
      </c>
      <c r="M64" s="1894" t="s">
        <v>42</v>
      </c>
      <c r="N64" s="1877" t="s">
        <v>86</v>
      </c>
      <c r="O64" s="1874">
        <v>428.00000000000034</v>
      </c>
      <c r="P64" s="1874">
        <v>154.00000000000017</v>
      </c>
      <c r="Q64" s="1874">
        <v>3573.0000000000036</v>
      </c>
      <c r="R64" s="1874">
        <v>1729.9999999999973</v>
      </c>
      <c r="S64" s="1874">
        <v>375.00000000000068</v>
      </c>
      <c r="T64" s="1874">
        <v>228.9999999999998</v>
      </c>
      <c r="U64" s="1874">
        <v>4590.0000000000055</v>
      </c>
      <c r="V64" s="1874">
        <v>2168.0000000000009</v>
      </c>
      <c r="W64" s="1874">
        <v>6758.0000000000027</v>
      </c>
      <c r="X64" s="1427" t="s">
        <v>892</v>
      </c>
      <c r="Y64" s="1880" t="s">
        <v>1038</v>
      </c>
    </row>
    <row r="65" spans="1:25" ht="18" customHeight="1" thickBot="1">
      <c r="A65" s="1894"/>
      <c r="B65" s="1896" t="s">
        <v>60</v>
      </c>
      <c r="C65" s="1897">
        <v>8</v>
      </c>
      <c r="D65" s="1897">
        <v>0</v>
      </c>
      <c r="E65" s="1897">
        <v>2.0000000000000004</v>
      </c>
      <c r="F65" s="1897">
        <v>5.0000000000000027</v>
      </c>
      <c r="G65" s="1897">
        <v>0</v>
      </c>
      <c r="H65" s="1897">
        <v>2</v>
      </c>
      <c r="I65" s="1897">
        <v>10.999999999999998</v>
      </c>
      <c r="J65" s="1897">
        <v>11</v>
      </c>
      <c r="K65" s="1875" t="s">
        <v>893</v>
      </c>
      <c r="L65" s="1898"/>
      <c r="M65" s="1899"/>
      <c r="N65" s="1896" t="s">
        <v>60</v>
      </c>
      <c r="O65" s="1897">
        <v>90.999999999999943</v>
      </c>
      <c r="P65" s="1897">
        <v>64.999999999999886</v>
      </c>
      <c r="Q65" s="1897">
        <v>1131.0000000000007</v>
      </c>
      <c r="R65" s="1897">
        <v>440.00000000000017</v>
      </c>
      <c r="S65" s="1897">
        <v>51.999999999999964</v>
      </c>
      <c r="T65" s="1897">
        <v>16.000000000000014</v>
      </c>
      <c r="U65" s="1897">
        <v>1294.0000000000002</v>
      </c>
      <c r="V65" s="1897">
        <v>539</v>
      </c>
      <c r="W65" s="1897">
        <v>1832.9999999999989</v>
      </c>
      <c r="X65" s="1875" t="s">
        <v>893</v>
      </c>
      <c r="Y65" s="1898"/>
    </row>
    <row r="66" spans="1:25" ht="18" customHeight="1" thickBot="1">
      <c r="A66" s="1900" t="s">
        <v>42</v>
      </c>
      <c r="B66" s="1900"/>
      <c r="C66" s="1901">
        <v>10.999999999999998</v>
      </c>
      <c r="D66" s="1901">
        <v>2.0000000000000031</v>
      </c>
      <c r="E66" s="1901">
        <v>32.000000000000007</v>
      </c>
      <c r="F66" s="1901">
        <v>16.000000000000004</v>
      </c>
      <c r="G66" s="1901">
        <v>30.999999999999986</v>
      </c>
      <c r="H66" s="1901">
        <v>6.0000000000000124</v>
      </c>
      <c r="I66" s="1901">
        <v>161.00000000000006</v>
      </c>
      <c r="J66" s="1901">
        <v>48.999999999999986</v>
      </c>
      <c r="K66" s="1900" t="s">
        <v>125</v>
      </c>
      <c r="L66" s="1900"/>
      <c r="M66" s="1900" t="s">
        <v>77</v>
      </c>
      <c r="N66" s="1900"/>
      <c r="O66" s="1901">
        <v>519.00000000000023</v>
      </c>
      <c r="P66" s="1901">
        <v>219.00000000000006</v>
      </c>
      <c r="Q66" s="1901">
        <v>4704.0000000000045</v>
      </c>
      <c r="R66" s="1901">
        <v>2169.9999999999973</v>
      </c>
      <c r="S66" s="1901">
        <v>427.00000000000063</v>
      </c>
      <c r="T66" s="1901">
        <v>244.99999999999983</v>
      </c>
      <c r="U66" s="1901">
        <v>5884.0000000000055</v>
      </c>
      <c r="V66" s="1901">
        <v>2707.0000000000009</v>
      </c>
      <c r="W66" s="1901">
        <v>8591.0000000000018</v>
      </c>
      <c r="X66" s="1900" t="s">
        <v>125</v>
      </c>
      <c r="Y66" s="1900"/>
    </row>
    <row r="67" spans="1:25" ht="16.5" thickTop="1">
      <c r="A67" s="1887"/>
      <c r="B67" s="1889"/>
      <c r="C67" s="1889"/>
      <c r="D67" s="1889"/>
      <c r="E67" s="1889"/>
      <c r="F67" s="1889"/>
      <c r="G67" s="1889"/>
      <c r="H67" s="1889"/>
      <c r="I67" s="1889"/>
      <c r="J67" s="1889"/>
      <c r="K67" s="1889"/>
      <c r="L67" s="1889"/>
      <c r="M67" s="1889"/>
      <c r="N67" s="1889"/>
      <c r="O67" s="1889"/>
      <c r="P67" s="1889"/>
      <c r="Q67" s="1889"/>
      <c r="R67" s="1889"/>
      <c r="S67" s="1889"/>
      <c r="T67" s="1889"/>
      <c r="U67" s="1889"/>
      <c r="V67" s="1889"/>
      <c r="X67" s="1889"/>
      <c r="Y67" s="1889"/>
    </row>
    <row r="68" spans="1:25">
      <c r="A68" s="1887"/>
      <c r="B68" s="1889"/>
      <c r="C68" s="1889"/>
      <c r="D68" s="1889"/>
      <c r="E68" s="1889"/>
      <c r="F68" s="1889"/>
      <c r="G68" s="1889"/>
      <c r="H68" s="1889"/>
      <c r="I68" s="1889"/>
      <c r="J68" s="1889"/>
      <c r="K68" s="1889"/>
      <c r="L68" s="1889"/>
      <c r="M68" s="1889"/>
      <c r="N68" s="1889"/>
      <c r="O68" s="1889"/>
      <c r="P68" s="1889"/>
      <c r="Q68" s="1889"/>
      <c r="R68" s="1889"/>
      <c r="S68" s="1889"/>
      <c r="T68" s="1889"/>
      <c r="U68" s="1889"/>
      <c r="V68" s="1889"/>
      <c r="X68" s="1889"/>
      <c r="Y68" s="1889"/>
    </row>
  </sheetData>
  <mergeCells count="150">
    <mergeCell ref="A64:A65"/>
    <mergeCell ref="L64:L65"/>
    <mergeCell ref="M64:M65"/>
    <mergeCell ref="Y64:Y65"/>
    <mergeCell ref="A66:B66"/>
    <mergeCell ref="K66:L66"/>
    <mergeCell ref="M66:N66"/>
    <mergeCell ref="X66:Y66"/>
    <mergeCell ref="A60:A61"/>
    <mergeCell ref="L60:L61"/>
    <mergeCell ref="M60:M61"/>
    <mergeCell ref="Y60:Y61"/>
    <mergeCell ref="A62:A63"/>
    <mergeCell ref="L62:L63"/>
    <mergeCell ref="M62:M63"/>
    <mergeCell ref="Y62:Y63"/>
    <mergeCell ref="A56:A57"/>
    <mergeCell ref="L56:L57"/>
    <mergeCell ref="M56:M57"/>
    <mergeCell ref="Y56:Y57"/>
    <mergeCell ref="A58:A59"/>
    <mergeCell ref="L58:L59"/>
    <mergeCell ref="M58:M59"/>
    <mergeCell ref="Y58:Y59"/>
    <mergeCell ref="A52:A53"/>
    <mergeCell ref="L52:L53"/>
    <mergeCell ref="M52:M53"/>
    <mergeCell ref="Y52:Y53"/>
    <mergeCell ref="A54:A55"/>
    <mergeCell ref="L54:L55"/>
    <mergeCell ref="M54:M55"/>
    <mergeCell ref="Y54:Y55"/>
    <mergeCell ref="A48:A49"/>
    <mergeCell ref="L48:L49"/>
    <mergeCell ref="M48:M49"/>
    <mergeCell ref="Y48:Y49"/>
    <mergeCell ref="A50:A51"/>
    <mergeCell ref="L50:L51"/>
    <mergeCell ref="M50:M51"/>
    <mergeCell ref="Y50:Y51"/>
    <mergeCell ref="A44:A45"/>
    <mergeCell ref="L44:L45"/>
    <mergeCell ref="M44:M45"/>
    <mergeCell ref="Y44:Y45"/>
    <mergeCell ref="A46:A47"/>
    <mergeCell ref="L46:L47"/>
    <mergeCell ref="M46:M47"/>
    <mergeCell ref="Y46:Y47"/>
    <mergeCell ref="A40:A41"/>
    <mergeCell ref="L40:L41"/>
    <mergeCell ref="M40:M41"/>
    <mergeCell ref="Y40:Y41"/>
    <mergeCell ref="A42:A43"/>
    <mergeCell ref="L42:L43"/>
    <mergeCell ref="M42:M43"/>
    <mergeCell ref="Y42:Y43"/>
    <mergeCell ref="S36:T36"/>
    <mergeCell ref="U36:W36"/>
    <mergeCell ref="X36:X37"/>
    <mergeCell ref="Y36:Y37"/>
    <mergeCell ref="A38:A39"/>
    <mergeCell ref="L38:L39"/>
    <mergeCell ref="M38:M39"/>
    <mergeCell ref="Y38:Y39"/>
    <mergeCell ref="K36:K37"/>
    <mergeCell ref="L36:L37"/>
    <mergeCell ref="M36:M37"/>
    <mergeCell ref="N36:N37"/>
    <mergeCell ref="O36:P36"/>
    <mergeCell ref="Q36:R36"/>
    <mergeCell ref="A32:A33"/>
    <mergeCell ref="L32:L33"/>
    <mergeCell ref="M32:M33"/>
    <mergeCell ref="Y32:Y33"/>
    <mergeCell ref="A36:A37"/>
    <mergeCell ref="B36:B37"/>
    <mergeCell ref="C36:D36"/>
    <mergeCell ref="E36:F36"/>
    <mergeCell ref="G36:H36"/>
    <mergeCell ref="I36:J36"/>
    <mergeCell ref="A28:A29"/>
    <mergeCell ref="L28:L29"/>
    <mergeCell ref="M28:M29"/>
    <mergeCell ref="Y28:Y29"/>
    <mergeCell ref="A30:A31"/>
    <mergeCell ref="L30:L31"/>
    <mergeCell ref="M30:M31"/>
    <mergeCell ref="Y30:Y31"/>
    <mergeCell ref="A24:A25"/>
    <mergeCell ref="L24:L25"/>
    <mergeCell ref="M24:M25"/>
    <mergeCell ref="Y24:Y25"/>
    <mergeCell ref="A26:A27"/>
    <mergeCell ref="L26:L27"/>
    <mergeCell ref="M26:M27"/>
    <mergeCell ref="Y26:Y27"/>
    <mergeCell ref="A20:A21"/>
    <mergeCell ref="L20:L21"/>
    <mergeCell ref="M20:M21"/>
    <mergeCell ref="Y20:Y21"/>
    <mergeCell ref="A22:A23"/>
    <mergeCell ref="L22:L23"/>
    <mergeCell ref="M22:M23"/>
    <mergeCell ref="Y22:Y23"/>
    <mergeCell ref="A16:A17"/>
    <mergeCell ref="L16:L17"/>
    <mergeCell ref="M16:M17"/>
    <mergeCell ref="Y16:Y17"/>
    <mergeCell ref="A18:A19"/>
    <mergeCell ref="L18:L19"/>
    <mergeCell ref="M18:M19"/>
    <mergeCell ref="Y18:Y19"/>
    <mergeCell ref="A12:A13"/>
    <mergeCell ref="L12:L13"/>
    <mergeCell ref="M12:M13"/>
    <mergeCell ref="Y12:Y13"/>
    <mergeCell ref="A14:A15"/>
    <mergeCell ref="L14:L15"/>
    <mergeCell ref="M14:M15"/>
    <mergeCell ref="Y14:Y15"/>
    <mergeCell ref="A8:A9"/>
    <mergeCell ref="L8:L9"/>
    <mergeCell ref="M8:M9"/>
    <mergeCell ref="Y8:Y9"/>
    <mergeCell ref="A10:A11"/>
    <mergeCell ref="L10:L11"/>
    <mergeCell ref="M10:M11"/>
    <mergeCell ref="Y10:Y11"/>
    <mergeCell ref="X4:X5"/>
    <mergeCell ref="Y4:Y5"/>
    <mergeCell ref="A6:A7"/>
    <mergeCell ref="L6:L7"/>
    <mergeCell ref="M6:M7"/>
    <mergeCell ref="Y6:Y7"/>
    <mergeCell ref="M4:M5"/>
    <mergeCell ref="N4:N5"/>
    <mergeCell ref="O4:P4"/>
    <mergeCell ref="Q4:R4"/>
    <mergeCell ref="S4:T4"/>
    <mergeCell ref="U4:W4"/>
    <mergeCell ref="A1:L1"/>
    <mergeCell ref="A2:L2"/>
    <mergeCell ref="A4:A5"/>
    <mergeCell ref="B4:B5"/>
    <mergeCell ref="C4:D4"/>
    <mergeCell ref="E4:F4"/>
    <mergeCell ref="G4:H4"/>
    <mergeCell ref="I4:J4"/>
    <mergeCell ref="K4:K5"/>
    <mergeCell ref="L4:L5"/>
  </mergeCells>
  <printOptions horizontalCentered="1"/>
  <pageMargins left="0.7" right="0.7" top="0.75" bottom="0.5" header="0.3" footer="0.3"/>
  <pageSetup paperSize="9" scale="77" orientation="landscape" verticalDpi="300" r:id="rId1"/>
  <rowBreaks count="2" manualBreakCount="2">
    <brk id="34" max="24" man="1"/>
    <brk id="70" max="29" man="1"/>
  </rowBreaks>
  <colBreaks count="1" manualBreakCount="1">
    <brk id="12" max="69" man="1"/>
  </col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rightToLeft="1" view="pageBreakPreview" zoomScale="90" zoomScaleNormal="100" zoomScaleSheetLayoutView="90" workbookViewId="0">
      <selection activeCell="M19" sqref="M19"/>
    </sheetView>
  </sheetViews>
  <sheetFormatPr defaultRowHeight="15.75"/>
  <cols>
    <col min="1" max="1" width="18.140625" style="1903" customWidth="1"/>
    <col min="2" max="2" width="9.140625" style="1903"/>
    <col min="3" max="3" width="10" style="1903" customWidth="1"/>
    <col min="4" max="4" width="11.7109375" style="1903" customWidth="1"/>
    <col min="5" max="5" width="9.7109375" style="1903" customWidth="1"/>
    <col min="6" max="6" width="11.28515625" style="1903" customWidth="1"/>
    <col min="7" max="7" width="9.42578125" style="1903" customWidth="1"/>
    <col min="8" max="8" width="12.85546875" style="1903" customWidth="1"/>
    <col min="9" max="9" width="10.28515625" style="1903" customWidth="1"/>
    <col min="10" max="10" width="10.85546875" style="1903" customWidth="1"/>
    <col min="11" max="11" width="12.85546875" style="1904" customWidth="1"/>
    <col min="12" max="12" width="36.28515625" style="1903" customWidth="1"/>
    <col min="13" max="13" width="22.5703125" style="1903" customWidth="1"/>
    <col min="14" max="14" width="8.140625" style="1903" customWidth="1"/>
    <col min="15" max="23" width="9.140625" style="1903"/>
    <col min="24" max="24" width="11.85546875" style="1904" customWidth="1"/>
    <col min="25" max="25" width="32" style="1903" customWidth="1"/>
    <col min="26" max="16384" width="9.140625" style="1903"/>
  </cols>
  <sheetData>
    <row r="1" spans="1:25" ht="28.5" customHeight="1">
      <c r="A1" s="1802" t="s">
        <v>1244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902"/>
      <c r="N1" s="1902"/>
      <c r="O1" s="1902"/>
      <c r="P1" s="1902"/>
      <c r="Q1" s="1902"/>
      <c r="R1" s="1902"/>
      <c r="S1" s="1902"/>
      <c r="T1" s="1902"/>
      <c r="U1" s="1902"/>
      <c r="V1" s="1902"/>
    </row>
    <row r="2" spans="1:25" ht="39" customHeight="1">
      <c r="A2" s="1775" t="s">
        <v>1245</v>
      </c>
      <c r="B2" s="1775"/>
      <c r="C2" s="1775"/>
      <c r="D2" s="1775"/>
      <c r="E2" s="1775"/>
      <c r="F2" s="1775"/>
      <c r="G2" s="1775"/>
      <c r="H2" s="1775"/>
      <c r="I2" s="1775"/>
      <c r="J2" s="1775"/>
      <c r="K2" s="1775"/>
      <c r="L2" s="1775"/>
      <c r="M2" s="1221"/>
      <c r="N2" s="1221"/>
      <c r="O2" s="1221"/>
      <c r="P2" s="1221"/>
      <c r="Q2" s="1221"/>
      <c r="R2" s="1221"/>
      <c r="S2" s="1221"/>
      <c r="T2" s="1902"/>
      <c r="U2" s="1902"/>
      <c r="V2" s="1902"/>
    </row>
    <row r="3" spans="1:25" s="62" customFormat="1" ht="16.5" thickBot="1">
      <c r="A3" s="62" t="s">
        <v>1246</v>
      </c>
      <c r="L3" s="626" t="s">
        <v>1247</v>
      </c>
      <c r="M3" s="62" t="s">
        <v>1248</v>
      </c>
      <c r="Y3" s="626" t="s">
        <v>1249</v>
      </c>
    </row>
    <row r="4" spans="1:25" s="1813" customFormat="1" thickTop="1">
      <c r="A4" s="1905" t="s">
        <v>555</v>
      </c>
      <c r="B4" s="1858" t="s">
        <v>86</v>
      </c>
      <c r="C4" s="1906" t="s">
        <v>1250</v>
      </c>
      <c r="D4" s="1906"/>
      <c r="E4" s="1906" t="s">
        <v>1251</v>
      </c>
      <c r="F4" s="1906"/>
      <c r="G4" s="1906" t="s">
        <v>71</v>
      </c>
      <c r="H4" s="1906"/>
      <c r="I4" s="1906" t="s">
        <v>1252</v>
      </c>
      <c r="J4" s="1906"/>
      <c r="K4" s="1858" t="s">
        <v>1214</v>
      </c>
      <c r="L4" s="1840" t="s">
        <v>400</v>
      </c>
      <c r="M4" s="1905" t="s">
        <v>555</v>
      </c>
      <c r="N4" s="1905" t="s">
        <v>86</v>
      </c>
      <c r="O4" s="1907" t="s">
        <v>73</v>
      </c>
      <c r="P4" s="1907"/>
      <c r="Q4" s="1840" t="s">
        <v>1253</v>
      </c>
      <c r="R4" s="1840"/>
      <c r="S4" s="1840" t="s">
        <v>59</v>
      </c>
      <c r="T4" s="1840"/>
      <c r="U4" s="1840" t="s">
        <v>1254</v>
      </c>
      <c r="V4" s="1840"/>
      <c r="W4" s="1840"/>
      <c r="X4" s="1908" t="s">
        <v>149</v>
      </c>
      <c r="Y4" s="1909" t="s">
        <v>400</v>
      </c>
    </row>
    <row r="5" spans="1:25" s="1813" customFormat="1" ht="15">
      <c r="A5" s="1910"/>
      <c r="B5" s="1911"/>
      <c r="C5" s="1912" t="s">
        <v>1255</v>
      </c>
      <c r="D5" s="1912"/>
      <c r="E5" s="1912" t="s">
        <v>1256</v>
      </c>
      <c r="F5" s="1912"/>
      <c r="G5" s="1912" t="s">
        <v>1257</v>
      </c>
      <c r="H5" s="1912"/>
      <c r="I5" s="1912" t="s">
        <v>1258</v>
      </c>
      <c r="J5" s="1912"/>
      <c r="K5" s="1911"/>
      <c r="L5" s="267"/>
      <c r="M5" s="1910"/>
      <c r="N5" s="1910"/>
      <c r="O5" s="267" t="s">
        <v>1259</v>
      </c>
      <c r="P5" s="267"/>
      <c r="Q5" s="267" t="s">
        <v>1260</v>
      </c>
      <c r="R5" s="267"/>
      <c r="S5" s="267" t="s">
        <v>1261</v>
      </c>
      <c r="T5" s="267"/>
      <c r="U5" s="267" t="s">
        <v>1262</v>
      </c>
      <c r="V5" s="267"/>
      <c r="W5" s="267"/>
      <c r="X5" s="1913"/>
      <c r="Y5" s="1914"/>
    </row>
    <row r="6" spans="1:25" s="1813" customFormat="1" ht="15">
      <c r="A6" s="1910"/>
      <c r="B6" s="1911"/>
      <c r="C6" s="1915" t="s">
        <v>40</v>
      </c>
      <c r="D6" s="1915" t="s">
        <v>261</v>
      </c>
      <c r="E6" s="1915" t="s">
        <v>40</v>
      </c>
      <c r="F6" s="1915" t="s">
        <v>261</v>
      </c>
      <c r="G6" s="1915" t="s">
        <v>40</v>
      </c>
      <c r="H6" s="1915" t="s">
        <v>261</v>
      </c>
      <c r="I6" s="1915" t="s">
        <v>40</v>
      </c>
      <c r="J6" s="1915" t="s">
        <v>261</v>
      </c>
      <c r="K6" s="1911"/>
      <c r="L6" s="267"/>
      <c r="M6" s="1910"/>
      <c r="N6" s="1910"/>
      <c r="O6" s="1915" t="s">
        <v>40</v>
      </c>
      <c r="P6" s="1915" t="s">
        <v>261</v>
      </c>
      <c r="Q6" s="1915" t="s">
        <v>40</v>
      </c>
      <c r="R6" s="1915" t="s">
        <v>261</v>
      </c>
      <c r="S6" s="1915" t="s">
        <v>40</v>
      </c>
      <c r="T6" s="1915" t="s">
        <v>261</v>
      </c>
      <c r="U6" s="1915" t="s">
        <v>40</v>
      </c>
      <c r="V6" s="1915" t="s">
        <v>261</v>
      </c>
      <c r="W6" s="1916" t="s">
        <v>1263</v>
      </c>
      <c r="X6" s="1913"/>
      <c r="Y6" s="1914"/>
    </row>
    <row r="7" spans="1:25" s="1813" customFormat="1" thickBot="1">
      <c r="A7" s="1917"/>
      <c r="B7" s="1864" t="s">
        <v>86</v>
      </c>
      <c r="C7" s="1918" t="s">
        <v>133</v>
      </c>
      <c r="D7" s="1918" t="s">
        <v>214</v>
      </c>
      <c r="E7" s="1918" t="s">
        <v>133</v>
      </c>
      <c r="F7" s="1918" t="s">
        <v>214</v>
      </c>
      <c r="G7" s="1918" t="s">
        <v>133</v>
      </c>
      <c r="H7" s="1918" t="s">
        <v>214</v>
      </c>
      <c r="I7" s="1918" t="s">
        <v>133</v>
      </c>
      <c r="J7" s="1918" t="s">
        <v>214</v>
      </c>
      <c r="K7" s="1864"/>
      <c r="L7" s="1919"/>
      <c r="M7" s="1917"/>
      <c r="N7" s="1917" t="s">
        <v>86</v>
      </c>
      <c r="O7" s="1918" t="s">
        <v>133</v>
      </c>
      <c r="P7" s="1918" t="s">
        <v>214</v>
      </c>
      <c r="Q7" s="1918" t="s">
        <v>133</v>
      </c>
      <c r="R7" s="1918" t="s">
        <v>214</v>
      </c>
      <c r="S7" s="1918" t="s">
        <v>133</v>
      </c>
      <c r="T7" s="1918" t="s">
        <v>214</v>
      </c>
      <c r="U7" s="1918" t="s">
        <v>133</v>
      </c>
      <c r="V7" s="1918" t="s">
        <v>214</v>
      </c>
      <c r="W7" s="1918" t="s">
        <v>1011</v>
      </c>
      <c r="X7" s="1920"/>
      <c r="Y7" s="1921"/>
    </row>
    <row r="8" spans="1:25" s="1926" customFormat="1" ht="18.75" customHeight="1">
      <c r="A8" s="1922" t="s">
        <v>98</v>
      </c>
      <c r="B8" s="1923" t="s">
        <v>86</v>
      </c>
      <c r="C8" s="1924">
        <v>0</v>
      </c>
      <c r="D8" s="1924">
        <v>0</v>
      </c>
      <c r="E8" s="1924">
        <v>0</v>
      </c>
      <c r="F8" s="1924">
        <v>0</v>
      </c>
      <c r="G8" s="1924">
        <v>0</v>
      </c>
      <c r="H8" s="1924">
        <v>0</v>
      </c>
      <c r="I8" s="1924">
        <v>0</v>
      </c>
      <c r="J8" s="1924">
        <v>0</v>
      </c>
      <c r="K8" s="1437" t="s">
        <v>892</v>
      </c>
      <c r="L8" s="1925" t="s">
        <v>768</v>
      </c>
      <c r="M8" s="1922" t="s">
        <v>98</v>
      </c>
      <c r="N8" s="1923" t="s">
        <v>86</v>
      </c>
      <c r="O8" s="1924">
        <v>8</v>
      </c>
      <c r="P8" s="1924">
        <v>7.0000000000000009</v>
      </c>
      <c r="Q8" s="1924">
        <v>228.00000000000003</v>
      </c>
      <c r="R8" s="1924">
        <v>121</v>
      </c>
      <c r="S8" s="1924">
        <v>56.000000000000007</v>
      </c>
      <c r="T8" s="1924">
        <v>54.999999999999986</v>
      </c>
      <c r="U8" s="1924">
        <v>292</v>
      </c>
      <c r="V8" s="1924">
        <v>183</v>
      </c>
      <c r="W8" s="1924">
        <v>475.00000000000006</v>
      </c>
      <c r="X8" s="1437" t="s">
        <v>892</v>
      </c>
      <c r="Y8" s="1925" t="s">
        <v>768</v>
      </c>
    </row>
    <row r="9" spans="1:25" s="1926" customFormat="1" ht="18.75" customHeight="1">
      <c r="A9" s="1927"/>
      <c r="B9" s="1928" t="s">
        <v>60</v>
      </c>
      <c r="C9" s="1929">
        <v>0</v>
      </c>
      <c r="D9" s="1929">
        <v>0</v>
      </c>
      <c r="E9" s="1929">
        <v>0</v>
      </c>
      <c r="F9" s="1929">
        <v>0</v>
      </c>
      <c r="G9" s="1929">
        <v>0</v>
      </c>
      <c r="H9" s="1929">
        <v>0</v>
      </c>
      <c r="I9" s="1929">
        <v>0</v>
      </c>
      <c r="J9" s="1929">
        <v>0</v>
      </c>
      <c r="K9" s="1875" t="s">
        <v>893</v>
      </c>
      <c r="L9" s="1930"/>
      <c r="M9" s="1927"/>
      <c r="N9" s="1928" t="s">
        <v>60</v>
      </c>
      <c r="O9" s="1929">
        <v>3</v>
      </c>
      <c r="P9" s="1929">
        <v>4</v>
      </c>
      <c r="Q9" s="1929">
        <v>121.99999999999999</v>
      </c>
      <c r="R9" s="1929">
        <v>43</v>
      </c>
      <c r="S9" s="1929">
        <v>0</v>
      </c>
      <c r="T9" s="1929">
        <v>0</v>
      </c>
      <c r="U9" s="1929">
        <v>124.99999999999997</v>
      </c>
      <c r="V9" s="1929">
        <v>47</v>
      </c>
      <c r="W9" s="1929">
        <v>172.00000000000003</v>
      </c>
      <c r="X9" s="1427" t="s">
        <v>893</v>
      </c>
      <c r="Y9" s="1930"/>
    </row>
    <row r="10" spans="1:25" s="1926" customFormat="1" ht="18.75" customHeight="1">
      <c r="A10" s="1927" t="s">
        <v>99</v>
      </c>
      <c r="B10" s="1931" t="s">
        <v>86</v>
      </c>
      <c r="C10" s="1932">
        <v>0</v>
      </c>
      <c r="D10" s="1932">
        <v>0</v>
      </c>
      <c r="E10" s="1932">
        <v>0</v>
      </c>
      <c r="F10" s="1932">
        <v>0</v>
      </c>
      <c r="G10" s="1932">
        <v>0</v>
      </c>
      <c r="H10" s="1932">
        <v>0</v>
      </c>
      <c r="I10" s="1932">
        <v>0</v>
      </c>
      <c r="J10" s="1932">
        <v>0</v>
      </c>
      <c r="K10" s="1427" t="s">
        <v>892</v>
      </c>
      <c r="L10" s="1930" t="s">
        <v>210</v>
      </c>
      <c r="M10" s="1927" t="s">
        <v>99</v>
      </c>
      <c r="N10" s="1931" t="s">
        <v>86</v>
      </c>
      <c r="O10" s="1932">
        <v>12</v>
      </c>
      <c r="P10" s="1932">
        <v>4</v>
      </c>
      <c r="Q10" s="1932">
        <v>32</v>
      </c>
      <c r="R10" s="1932">
        <v>31</v>
      </c>
      <c r="S10" s="1932">
        <v>0</v>
      </c>
      <c r="T10" s="1932">
        <v>0</v>
      </c>
      <c r="U10" s="1932">
        <v>44</v>
      </c>
      <c r="V10" s="1932">
        <v>35</v>
      </c>
      <c r="W10" s="1932">
        <v>78.999999999999986</v>
      </c>
      <c r="X10" s="1427" t="s">
        <v>892</v>
      </c>
      <c r="Y10" s="1930" t="s">
        <v>210</v>
      </c>
    </row>
    <row r="11" spans="1:25" s="1926" customFormat="1" ht="18.75" customHeight="1">
      <c r="A11" s="1927"/>
      <c r="B11" s="1928" t="s">
        <v>60</v>
      </c>
      <c r="C11" s="1929">
        <v>0</v>
      </c>
      <c r="D11" s="1929">
        <v>0</v>
      </c>
      <c r="E11" s="1929">
        <v>0</v>
      </c>
      <c r="F11" s="1929">
        <v>0</v>
      </c>
      <c r="G11" s="1929">
        <v>0</v>
      </c>
      <c r="H11" s="1929">
        <v>0</v>
      </c>
      <c r="I11" s="1929">
        <v>0</v>
      </c>
      <c r="J11" s="1929">
        <v>0</v>
      </c>
      <c r="K11" s="1427" t="s">
        <v>893</v>
      </c>
      <c r="L11" s="1930"/>
      <c r="M11" s="1927"/>
      <c r="N11" s="1928" t="s">
        <v>60</v>
      </c>
      <c r="O11" s="1929">
        <v>0</v>
      </c>
      <c r="P11" s="1929">
        <v>0</v>
      </c>
      <c r="Q11" s="1929">
        <v>2</v>
      </c>
      <c r="R11" s="1929">
        <v>0</v>
      </c>
      <c r="S11" s="1929">
        <v>0</v>
      </c>
      <c r="T11" s="1929">
        <v>0</v>
      </c>
      <c r="U11" s="1929">
        <v>2</v>
      </c>
      <c r="V11" s="1929">
        <v>0</v>
      </c>
      <c r="W11" s="1929">
        <v>2</v>
      </c>
      <c r="X11" s="1427" t="s">
        <v>893</v>
      </c>
      <c r="Y11" s="1930"/>
    </row>
    <row r="12" spans="1:25" s="1926" customFormat="1" ht="18.75" customHeight="1">
      <c r="A12" s="1927" t="s">
        <v>100</v>
      </c>
      <c r="B12" s="1931" t="s">
        <v>86</v>
      </c>
      <c r="C12" s="1932">
        <v>0</v>
      </c>
      <c r="D12" s="1932">
        <v>0</v>
      </c>
      <c r="E12" s="1932">
        <v>0</v>
      </c>
      <c r="F12" s="1932">
        <v>0</v>
      </c>
      <c r="G12" s="1932">
        <v>0</v>
      </c>
      <c r="H12" s="1932">
        <v>0</v>
      </c>
      <c r="I12" s="1932">
        <v>0</v>
      </c>
      <c r="J12" s="1932">
        <v>0</v>
      </c>
      <c r="K12" s="1427" t="s">
        <v>892</v>
      </c>
      <c r="L12" s="1933" t="s">
        <v>769</v>
      </c>
      <c r="M12" s="1927" t="s">
        <v>100</v>
      </c>
      <c r="N12" s="1931" t="s">
        <v>86</v>
      </c>
      <c r="O12" s="1932">
        <v>0</v>
      </c>
      <c r="P12" s="1932">
        <v>1.0000000000000002</v>
      </c>
      <c r="Q12" s="1932">
        <v>36</v>
      </c>
      <c r="R12" s="1932">
        <v>15</v>
      </c>
      <c r="S12" s="1932">
        <v>0</v>
      </c>
      <c r="T12" s="1932">
        <v>0</v>
      </c>
      <c r="U12" s="1932">
        <v>36</v>
      </c>
      <c r="V12" s="1932">
        <v>16</v>
      </c>
      <c r="W12" s="1932">
        <v>51.999999999999993</v>
      </c>
      <c r="X12" s="1427" t="s">
        <v>892</v>
      </c>
      <c r="Y12" s="1933" t="s">
        <v>769</v>
      </c>
    </row>
    <row r="13" spans="1:25" s="1926" customFormat="1" ht="18.75" customHeight="1">
      <c r="A13" s="1927"/>
      <c r="B13" s="1928" t="s">
        <v>60</v>
      </c>
      <c r="C13" s="1929">
        <v>0</v>
      </c>
      <c r="D13" s="1929">
        <v>0</v>
      </c>
      <c r="E13" s="1929">
        <v>0</v>
      </c>
      <c r="F13" s="1929">
        <v>0</v>
      </c>
      <c r="G13" s="1929">
        <v>0</v>
      </c>
      <c r="H13" s="1929">
        <v>0</v>
      </c>
      <c r="I13" s="1929">
        <v>0</v>
      </c>
      <c r="J13" s="1929">
        <v>0</v>
      </c>
      <c r="K13" s="1427" t="s">
        <v>893</v>
      </c>
      <c r="L13" s="1933"/>
      <c r="M13" s="1927"/>
      <c r="N13" s="1928" t="s">
        <v>60</v>
      </c>
      <c r="O13" s="1929">
        <v>1</v>
      </c>
      <c r="P13" s="1929">
        <v>1</v>
      </c>
      <c r="Q13" s="1929">
        <v>6</v>
      </c>
      <c r="R13" s="1929">
        <v>2</v>
      </c>
      <c r="S13" s="1929">
        <v>0</v>
      </c>
      <c r="T13" s="1929">
        <v>0</v>
      </c>
      <c r="U13" s="1929">
        <v>7</v>
      </c>
      <c r="V13" s="1929">
        <v>3</v>
      </c>
      <c r="W13" s="1929">
        <v>10</v>
      </c>
      <c r="X13" s="1427" t="s">
        <v>893</v>
      </c>
      <c r="Y13" s="1933"/>
    </row>
    <row r="14" spans="1:25" s="1926" customFormat="1" ht="18.75" customHeight="1">
      <c r="A14" s="1927" t="s">
        <v>101</v>
      </c>
      <c r="B14" s="1931" t="s">
        <v>86</v>
      </c>
      <c r="C14" s="1932">
        <v>0</v>
      </c>
      <c r="D14" s="1932">
        <v>0</v>
      </c>
      <c r="E14" s="1932">
        <v>0</v>
      </c>
      <c r="F14" s="1932">
        <v>0</v>
      </c>
      <c r="G14" s="1932">
        <v>0</v>
      </c>
      <c r="H14" s="1932">
        <v>0</v>
      </c>
      <c r="I14" s="1932">
        <v>5</v>
      </c>
      <c r="J14" s="1932">
        <v>1.0000000000000002</v>
      </c>
      <c r="K14" s="1427" t="s">
        <v>892</v>
      </c>
      <c r="L14" s="1933" t="s">
        <v>204</v>
      </c>
      <c r="M14" s="1927" t="s">
        <v>101</v>
      </c>
      <c r="N14" s="1931" t="s">
        <v>86</v>
      </c>
      <c r="O14" s="1932">
        <v>20.999999999999996</v>
      </c>
      <c r="P14" s="1932">
        <v>3.0000000000000009</v>
      </c>
      <c r="Q14" s="1932">
        <v>53.999999999999993</v>
      </c>
      <c r="R14" s="1932">
        <v>18.000000000000004</v>
      </c>
      <c r="S14" s="1932">
        <v>16</v>
      </c>
      <c r="T14" s="1932">
        <v>6</v>
      </c>
      <c r="U14" s="1932">
        <v>96</v>
      </c>
      <c r="V14" s="1932">
        <v>28.000000000000014</v>
      </c>
      <c r="W14" s="1932">
        <v>124</v>
      </c>
      <c r="X14" s="1427" t="s">
        <v>892</v>
      </c>
      <c r="Y14" s="1933" t="s">
        <v>204</v>
      </c>
    </row>
    <row r="15" spans="1:25" s="1926" customFormat="1" ht="18.75" customHeight="1">
      <c r="A15" s="1927"/>
      <c r="B15" s="1928" t="s">
        <v>60</v>
      </c>
      <c r="C15" s="1929">
        <v>0</v>
      </c>
      <c r="D15" s="1929">
        <v>0</v>
      </c>
      <c r="E15" s="1929">
        <v>0</v>
      </c>
      <c r="F15" s="1929">
        <v>0</v>
      </c>
      <c r="G15" s="1929">
        <v>0</v>
      </c>
      <c r="H15" s="1929">
        <v>0</v>
      </c>
      <c r="I15" s="1929">
        <v>0</v>
      </c>
      <c r="J15" s="1929">
        <v>1</v>
      </c>
      <c r="K15" s="1427" t="s">
        <v>893</v>
      </c>
      <c r="L15" s="1933"/>
      <c r="M15" s="1927"/>
      <c r="N15" s="1928" t="s">
        <v>60</v>
      </c>
      <c r="O15" s="1929">
        <v>5</v>
      </c>
      <c r="P15" s="1929">
        <v>2</v>
      </c>
      <c r="Q15" s="1929">
        <v>9</v>
      </c>
      <c r="R15" s="1929">
        <v>4</v>
      </c>
      <c r="S15" s="1929">
        <v>6.9999999999999991</v>
      </c>
      <c r="T15" s="1929">
        <v>0</v>
      </c>
      <c r="U15" s="1929">
        <v>21</v>
      </c>
      <c r="V15" s="1929">
        <v>6.9999999999999991</v>
      </c>
      <c r="W15" s="1929">
        <v>28</v>
      </c>
      <c r="X15" s="1427" t="s">
        <v>893</v>
      </c>
      <c r="Y15" s="1933"/>
    </row>
    <row r="16" spans="1:25" s="1926" customFormat="1" ht="18.75" customHeight="1">
      <c r="A16" s="1927" t="s">
        <v>102</v>
      </c>
      <c r="B16" s="1931" t="s">
        <v>86</v>
      </c>
      <c r="C16" s="1932">
        <v>0</v>
      </c>
      <c r="D16" s="1932">
        <v>0</v>
      </c>
      <c r="E16" s="1932">
        <v>0</v>
      </c>
      <c r="F16" s="1932">
        <v>0</v>
      </c>
      <c r="G16" s="1932">
        <v>2.0000000000000004</v>
      </c>
      <c r="H16" s="1932">
        <v>0</v>
      </c>
      <c r="I16" s="1932">
        <v>4.0000000000000009</v>
      </c>
      <c r="J16" s="1932">
        <v>1.0000000000000002</v>
      </c>
      <c r="K16" s="1427" t="s">
        <v>892</v>
      </c>
      <c r="L16" s="1933" t="s">
        <v>1264</v>
      </c>
      <c r="M16" s="1927" t="s">
        <v>102</v>
      </c>
      <c r="N16" s="1931" t="s">
        <v>86</v>
      </c>
      <c r="O16" s="1932">
        <v>17</v>
      </c>
      <c r="P16" s="1932">
        <v>7.0000000000000009</v>
      </c>
      <c r="Q16" s="1932">
        <v>24.999999999999996</v>
      </c>
      <c r="R16" s="1932">
        <v>21</v>
      </c>
      <c r="S16" s="1932">
        <v>15.000000000000002</v>
      </c>
      <c r="T16" s="1932">
        <v>3</v>
      </c>
      <c r="U16" s="1932">
        <v>62.999999999999993</v>
      </c>
      <c r="V16" s="1932">
        <v>32</v>
      </c>
      <c r="W16" s="1932">
        <v>95</v>
      </c>
      <c r="X16" s="1427" t="s">
        <v>892</v>
      </c>
      <c r="Y16" s="1933" t="s">
        <v>1264</v>
      </c>
    </row>
    <row r="17" spans="1:25" s="1926" customFormat="1" ht="18.75" customHeight="1">
      <c r="A17" s="1927"/>
      <c r="B17" s="1928" t="s">
        <v>60</v>
      </c>
      <c r="C17" s="1929">
        <v>0</v>
      </c>
      <c r="D17" s="1929">
        <v>0</v>
      </c>
      <c r="E17" s="1929">
        <v>0</v>
      </c>
      <c r="F17" s="1929">
        <v>0</v>
      </c>
      <c r="G17" s="1929">
        <v>0</v>
      </c>
      <c r="H17" s="1929">
        <v>0</v>
      </c>
      <c r="I17" s="1929">
        <v>0</v>
      </c>
      <c r="J17" s="1929">
        <v>0</v>
      </c>
      <c r="K17" s="1427" t="s">
        <v>893</v>
      </c>
      <c r="L17" s="1933"/>
      <c r="M17" s="1927"/>
      <c r="N17" s="1928" t="s">
        <v>60</v>
      </c>
      <c r="O17" s="1929">
        <v>3</v>
      </c>
      <c r="P17" s="1929">
        <v>0</v>
      </c>
      <c r="Q17" s="1929">
        <v>8</v>
      </c>
      <c r="R17" s="1929">
        <v>2</v>
      </c>
      <c r="S17" s="1929">
        <v>0</v>
      </c>
      <c r="T17" s="1929">
        <v>5</v>
      </c>
      <c r="U17" s="1929">
        <v>11</v>
      </c>
      <c r="V17" s="1929">
        <v>6.9999999999999991</v>
      </c>
      <c r="W17" s="1929">
        <v>18</v>
      </c>
      <c r="X17" s="1427" t="s">
        <v>893</v>
      </c>
      <c r="Y17" s="1933"/>
    </row>
    <row r="18" spans="1:25" s="1926" customFormat="1" ht="18.75" customHeight="1">
      <c r="A18" s="1927" t="s">
        <v>103</v>
      </c>
      <c r="B18" s="1931" t="s">
        <v>86</v>
      </c>
      <c r="C18" s="1932">
        <v>0.99999999999999989</v>
      </c>
      <c r="D18" s="1932">
        <v>1.9999999999999998</v>
      </c>
      <c r="E18" s="1932">
        <v>14.999999999999995</v>
      </c>
      <c r="F18" s="1932">
        <v>4.9999999999999938</v>
      </c>
      <c r="G18" s="1932">
        <v>21.000000000000004</v>
      </c>
      <c r="H18" s="1932">
        <v>0.99999999999999989</v>
      </c>
      <c r="I18" s="1932">
        <v>94.000000000000043</v>
      </c>
      <c r="J18" s="1932">
        <v>5.9999999999999982</v>
      </c>
      <c r="K18" s="1427" t="s">
        <v>892</v>
      </c>
      <c r="L18" s="1930" t="s">
        <v>894</v>
      </c>
      <c r="M18" s="1927" t="s">
        <v>103</v>
      </c>
      <c r="N18" s="1931" t="s">
        <v>86</v>
      </c>
      <c r="O18" s="1932">
        <v>176.99999999999997</v>
      </c>
      <c r="P18" s="1932">
        <v>50.000000000000014</v>
      </c>
      <c r="Q18" s="1932">
        <v>721.99999999999977</v>
      </c>
      <c r="R18" s="1932">
        <v>422.99999999999977</v>
      </c>
      <c r="S18" s="1932">
        <v>42</v>
      </c>
      <c r="T18" s="1932">
        <v>23.999999999999993</v>
      </c>
      <c r="U18" s="1932">
        <v>1072</v>
      </c>
      <c r="V18" s="1932">
        <v>511.00000000000006</v>
      </c>
      <c r="W18" s="1932">
        <v>1583.0000000000007</v>
      </c>
      <c r="X18" s="1427" t="s">
        <v>892</v>
      </c>
      <c r="Y18" s="1930" t="s">
        <v>894</v>
      </c>
    </row>
    <row r="19" spans="1:25" s="1926" customFormat="1" ht="18.75" customHeight="1">
      <c r="A19" s="1927"/>
      <c r="B19" s="1928" t="s">
        <v>60</v>
      </c>
      <c r="C19" s="1929">
        <v>7.0000000000000009</v>
      </c>
      <c r="D19" s="1929">
        <v>0</v>
      </c>
      <c r="E19" s="1929">
        <v>0</v>
      </c>
      <c r="F19" s="1929">
        <v>0</v>
      </c>
      <c r="G19" s="1929">
        <v>0</v>
      </c>
      <c r="H19" s="1929">
        <v>0</v>
      </c>
      <c r="I19" s="1929">
        <v>4.9999999999999991</v>
      </c>
      <c r="J19" s="1929">
        <v>2.0000000000000004</v>
      </c>
      <c r="K19" s="1427" t="s">
        <v>893</v>
      </c>
      <c r="L19" s="1930"/>
      <c r="M19" s="1927"/>
      <c r="N19" s="1928" t="s">
        <v>60</v>
      </c>
      <c r="O19" s="1929">
        <v>31.000000000000007</v>
      </c>
      <c r="P19" s="1929">
        <v>9.0000000000000071</v>
      </c>
      <c r="Q19" s="1929">
        <v>214</v>
      </c>
      <c r="R19" s="1929">
        <v>82</v>
      </c>
      <c r="S19" s="1929">
        <v>11.000000000000009</v>
      </c>
      <c r="T19" s="1929">
        <v>0</v>
      </c>
      <c r="U19" s="1929">
        <v>268</v>
      </c>
      <c r="V19" s="1929">
        <v>93.000000000000014</v>
      </c>
      <c r="W19" s="1929">
        <v>361.00000000000023</v>
      </c>
      <c r="X19" s="1427" t="s">
        <v>893</v>
      </c>
      <c r="Y19" s="1930"/>
    </row>
    <row r="20" spans="1:25" s="1926" customFormat="1" ht="18.75" customHeight="1">
      <c r="A20" s="1927" t="s">
        <v>104</v>
      </c>
      <c r="B20" s="1931" t="s">
        <v>86</v>
      </c>
      <c r="C20" s="1932">
        <v>0</v>
      </c>
      <c r="D20" s="1932">
        <v>0</v>
      </c>
      <c r="E20" s="1932">
        <v>0</v>
      </c>
      <c r="F20" s="1932">
        <v>0</v>
      </c>
      <c r="G20" s="1932">
        <v>1.0000000000000004</v>
      </c>
      <c r="H20" s="1932">
        <v>0</v>
      </c>
      <c r="I20" s="1932">
        <v>1.0000000000000004</v>
      </c>
      <c r="J20" s="1932">
        <v>1.0000000000000016</v>
      </c>
      <c r="K20" s="1427" t="s">
        <v>892</v>
      </c>
      <c r="L20" s="1930" t="s">
        <v>895</v>
      </c>
      <c r="M20" s="1927" t="s">
        <v>104</v>
      </c>
      <c r="N20" s="1931" t="s">
        <v>86</v>
      </c>
      <c r="O20" s="1932">
        <v>18.000000000000004</v>
      </c>
      <c r="P20" s="1932">
        <v>7</v>
      </c>
      <c r="Q20" s="1932">
        <v>481.00000000000023</v>
      </c>
      <c r="R20" s="1932">
        <v>186.99999999999994</v>
      </c>
      <c r="S20" s="1932">
        <v>4.9999999999999991</v>
      </c>
      <c r="T20" s="1932">
        <v>2.0000000000000009</v>
      </c>
      <c r="U20" s="1932">
        <v>506.00000000000017</v>
      </c>
      <c r="V20" s="1932">
        <v>197.00000000000003</v>
      </c>
      <c r="W20" s="1932">
        <v>702.9999999999992</v>
      </c>
      <c r="X20" s="1427" t="s">
        <v>892</v>
      </c>
      <c r="Y20" s="1930" t="s">
        <v>895</v>
      </c>
    </row>
    <row r="21" spans="1:25" s="1926" customFormat="1" ht="18.75" customHeight="1">
      <c r="A21" s="1927"/>
      <c r="B21" s="1928" t="s">
        <v>60</v>
      </c>
      <c r="C21" s="1929">
        <v>0</v>
      </c>
      <c r="D21" s="1929">
        <v>0</v>
      </c>
      <c r="E21" s="1929">
        <v>0</v>
      </c>
      <c r="F21" s="1929">
        <v>0</v>
      </c>
      <c r="G21" s="1929">
        <v>0</v>
      </c>
      <c r="H21" s="1929">
        <v>0</v>
      </c>
      <c r="I21" s="1929">
        <v>0</v>
      </c>
      <c r="J21" s="1929">
        <v>0</v>
      </c>
      <c r="K21" s="1427" t="s">
        <v>893</v>
      </c>
      <c r="L21" s="1930"/>
      <c r="M21" s="1927"/>
      <c r="N21" s="1928" t="s">
        <v>60</v>
      </c>
      <c r="O21" s="1929">
        <v>0</v>
      </c>
      <c r="P21" s="1929">
        <v>0</v>
      </c>
      <c r="Q21" s="1929">
        <v>98.999999999999986</v>
      </c>
      <c r="R21" s="1929">
        <v>27.999999999999993</v>
      </c>
      <c r="S21" s="1929">
        <v>3.0000000000000004</v>
      </c>
      <c r="T21" s="1929">
        <v>0.99999999999999989</v>
      </c>
      <c r="U21" s="1929">
        <v>102</v>
      </c>
      <c r="V21" s="1929">
        <v>29.000000000000004</v>
      </c>
      <c r="W21" s="1929">
        <v>130.99999999999997</v>
      </c>
      <c r="X21" s="1427" t="s">
        <v>893</v>
      </c>
      <c r="Y21" s="1930"/>
    </row>
    <row r="22" spans="1:25" s="1926" customFormat="1" ht="18.75" customHeight="1">
      <c r="A22" s="1927" t="s">
        <v>105</v>
      </c>
      <c r="B22" s="1931" t="s">
        <v>86</v>
      </c>
      <c r="C22" s="1932">
        <v>0</v>
      </c>
      <c r="D22" s="1932">
        <v>0</v>
      </c>
      <c r="E22" s="1932">
        <v>0.99999999999999978</v>
      </c>
      <c r="F22" s="1932">
        <v>0</v>
      </c>
      <c r="G22" s="1932">
        <v>0.99999999999999978</v>
      </c>
      <c r="H22" s="1932">
        <v>0</v>
      </c>
      <c r="I22" s="1932">
        <v>0.99999999999999956</v>
      </c>
      <c r="J22" s="1932">
        <v>0</v>
      </c>
      <c r="K22" s="1427" t="s">
        <v>892</v>
      </c>
      <c r="L22" s="1930" t="s">
        <v>896</v>
      </c>
      <c r="M22" s="1927" t="s">
        <v>105</v>
      </c>
      <c r="N22" s="1931" t="s">
        <v>86</v>
      </c>
      <c r="O22" s="1932">
        <v>48.999999999999979</v>
      </c>
      <c r="P22" s="1932">
        <v>35.999999999999986</v>
      </c>
      <c r="Q22" s="1932">
        <v>681.99999999999977</v>
      </c>
      <c r="R22" s="1932">
        <v>393.99999999999977</v>
      </c>
      <c r="S22" s="1932">
        <v>145.00000000000009</v>
      </c>
      <c r="T22" s="1932">
        <v>84</v>
      </c>
      <c r="U22" s="1932">
        <v>879.00000000000102</v>
      </c>
      <c r="V22" s="1932">
        <v>513.99999999999989</v>
      </c>
      <c r="W22" s="1932">
        <v>1392.9999999999998</v>
      </c>
      <c r="X22" s="1427" t="s">
        <v>892</v>
      </c>
      <c r="Y22" s="1930" t="s">
        <v>896</v>
      </c>
    </row>
    <row r="23" spans="1:25" s="1926" customFormat="1" ht="18.75" customHeight="1">
      <c r="A23" s="1927"/>
      <c r="B23" s="1928" t="s">
        <v>60</v>
      </c>
      <c r="C23" s="1929">
        <v>0</v>
      </c>
      <c r="D23" s="1929">
        <v>0</v>
      </c>
      <c r="E23" s="1929">
        <v>0</v>
      </c>
      <c r="F23" s="1929">
        <v>0</v>
      </c>
      <c r="G23" s="1929">
        <v>0</v>
      </c>
      <c r="H23" s="1929">
        <v>0</v>
      </c>
      <c r="I23" s="1929">
        <v>1</v>
      </c>
      <c r="J23" s="1929">
        <v>0</v>
      </c>
      <c r="K23" s="1427" t="s">
        <v>893</v>
      </c>
      <c r="L23" s="1930"/>
      <c r="M23" s="1927"/>
      <c r="N23" s="1928" t="s">
        <v>60</v>
      </c>
      <c r="O23" s="1929">
        <v>15.000000000000011</v>
      </c>
      <c r="P23" s="1929">
        <v>13.000000000000004</v>
      </c>
      <c r="Q23" s="1929">
        <v>174.99999999999994</v>
      </c>
      <c r="R23" s="1929">
        <v>85.999999999999986</v>
      </c>
      <c r="S23" s="1929">
        <v>11.000000000000011</v>
      </c>
      <c r="T23" s="1929">
        <v>4.9999999999999991</v>
      </c>
      <c r="U23" s="1929">
        <v>200.99999999999994</v>
      </c>
      <c r="V23" s="1929">
        <v>104</v>
      </c>
      <c r="W23" s="1929">
        <v>304.99999999999994</v>
      </c>
      <c r="X23" s="1427" t="s">
        <v>893</v>
      </c>
      <c r="Y23" s="1930"/>
    </row>
    <row r="24" spans="1:25" s="1926" customFormat="1" ht="18.75" customHeight="1">
      <c r="A24" s="1927" t="s">
        <v>106</v>
      </c>
      <c r="B24" s="1931" t="s">
        <v>86</v>
      </c>
      <c r="C24" s="1932">
        <v>0</v>
      </c>
      <c r="D24" s="1932">
        <v>0</v>
      </c>
      <c r="E24" s="1932">
        <v>1</v>
      </c>
      <c r="F24" s="1932">
        <v>2</v>
      </c>
      <c r="G24" s="1932">
        <v>0</v>
      </c>
      <c r="H24" s="1932">
        <v>0</v>
      </c>
      <c r="I24" s="1932">
        <v>9.0000000000000089</v>
      </c>
      <c r="J24" s="1932">
        <v>3.000000000000004</v>
      </c>
      <c r="K24" s="1427" t="s">
        <v>892</v>
      </c>
      <c r="L24" s="1930" t="s">
        <v>1265</v>
      </c>
      <c r="M24" s="1927" t="s">
        <v>106</v>
      </c>
      <c r="N24" s="1931" t="s">
        <v>86</v>
      </c>
      <c r="O24" s="1932">
        <v>62.999999999999957</v>
      </c>
      <c r="P24" s="1932">
        <v>16.000000000000011</v>
      </c>
      <c r="Q24" s="1932">
        <v>674.99999999999966</v>
      </c>
      <c r="R24" s="1932">
        <v>304</v>
      </c>
      <c r="S24" s="1932">
        <v>73.999999999999986</v>
      </c>
      <c r="T24" s="1932">
        <v>45</v>
      </c>
      <c r="U24" s="1932">
        <v>822.00000000000011</v>
      </c>
      <c r="V24" s="1932">
        <v>369.99999999999977</v>
      </c>
      <c r="W24" s="1932">
        <v>1192</v>
      </c>
      <c r="X24" s="1427" t="s">
        <v>892</v>
      </c>
      <c r="Y24" s="1930" t="s">
        <v>897</v>
      </c>
    </row>
    <row r="25" spans="1:25" s="1926" customFormat="1" ht="18.75" customHeight="1">
      <c r="A25" s="1927"/>
      <c r="B25" s="1928" t="s">
        <v>60</v>
      </c>
      <c r="C25" s="1929">
        <v>0</v>
      </c>
      <c r="D25" s="1929">
        <v>0</v>
      </c>
      <c r="E25" s="1929">
        <v>0</v>
      </c>
      <c r="F25" s="1929">
        <v>0</v>
      </c>
      <c r="G25" s="1929">
        <v>0</v>
      </c>
      <c r="H25" s="1929">
        <v>0</v>
      </c>
      <c r="I25" s="1929">
        <v>0</v>
      </c>
      <c r="J25" s="1929">
        <v>0</v>
      </c>
      <c r="K25" s="1427" t="s">
        <v>893</v>
      </c>
      <c r="L25" s="1930"/>
      <c r="M25" s="1927"/>
      <c r="N25" s="1928" t="s">
        <v>60</v>
      </c>
      <c r="O25" s="1929">
        <v>22.000000000000011</v>
      </c>
      <c r="P25" s="1929">
        <v>19</v>
      </c>
      <c r="Q25" s="1929">
        <v>295.00000000000011</v>
      </c>
      <c r="R25" s="1929">
        <v>119.00000000000001</v>
      </c>
      <c r="S25" s="1929">
        <v>4.9999999999999982</v>
      </c>
      <c r="T25" s="1929">
        <v>3.9999999999999996</v>
      </c>
      <c r="U25" s="1929">
        <v>321.99999999999983</v>
      </c>
      <c r="V25" s="1929">
        <v>142.00000000000003</v>
      </c>
      <c r="W25" s="1929">
        <v>464.00000000000017</v>
      </c>
      <c r="X25" s="1427" t="s">
        <v>893</v>
      </c>
      <c r="Y25" s="1930"/>
    </row>
    <row r="26" spans="1:25" s="1926" customFormat="1" ht="18.75" customHeight="1">
      <c r="A26" s="1927" t="s">
        <v>107</v>
      </c>
      <c r="B26" s="1931" t="s">
        <v>86</v>
      </c>
      <c r="C26" s="1932">
        <v>0</v>
      </c>
      <c r="D26" s="1932">
        <v>0</v>
      </c>
      <c r="E26" s="1932">
        <v>0</v>
      </c>
      <c r="F26" s="1932">
        <v>0</v>
      </c>
      <c r="G26" s="1932">
        <v>0</v>
      </c>
      <c r="H26" s="1932">
        <v>0</v>
      </c>
      <c r="I26" s="1932">
        <v>1</v>
      </c>
      <c r="J26" s="1932">
        <v>1.0000000000000002</v>
      </c>
      <c r="K26" s="1934" t="s">
        <v>892</v>
      </c>
      <c r="L26" s="1930" t="s">
        <v>206</v>
      </c>
      <c r="M26" s="1935" t="s">
        <v>107</v>
      </c>
      <c r="N26" s="1936" t="s">
        <v>86</v>
      </c>
      <c r="O26" s="1937">
        <v>4.0000000000000009</v>
      </c>
      <c r="P26" s="1937">
        <v>2.0000000000000013</v>
      </c>
      <c r="Q26" s="1937">
        <v>338.99999999999994</v>
      </c>
      <c r="R26" s="1937">
        <v>127</v>
      </c>
      <c r="S26" s="1937">
        <v>11.000000000000011</v>
      </c>
      <c r="T26" s="1937">
        <v>0</v>
      </c>
      <c r="U26" s="1937">
        <v>355</v>
      </c>
      <c r="V26" s="1937">
        <v>130.00000000000003</v>
      </c>
      <c r="W26" s="1937">
        <v>485</v>
      </c>
      <c r="X26" s="1934" t="s">
        <v>892</v>
      </c>
      <c r="Y26" s="1938" t="s">
        <v>206</v>
      </c>
    </row>
    <row r="27" spans="1:25" s="1926" customFormat="1" ht="18.75" customHeight="1" thickBot="1">
      <c r="A27" s="1939"/>
      <c r="B27" s="1940" t="s">
        <v>60</v>
      </c>
      <c r="C27" s="1941">
        <v>0</v>
      </c>
      <c r="D27" s="1941">
        <v>0</v>
      </c>
      <c r="E27" s="1941">
        <v>0</v>
      </c>
      <c r="F27" s="1941">
        <v>0</v>
      </c>
      <c r="G27" s="1941">
        <v>0</v>
      </c>
      <c r="H27" s="1941">
        <v>0</v>
      </c>
      <c r="I27" s="1941">
        <v>0</v>
      </c>
      <c r="J27" s="1941">
        <v>1</v>
      </c>
      <c r="K27" s="1885" t="s">
        <v>893</v>
      </c>
      <c r="L27" s="1942"/>
      <c r="M27" s="1943"/>
      <c r="N27" s="1944" t="s">
        <v>60</v>
      </c>
      <c r="O27" s="1945">
        <v>1.0000000000000007</v>
      </c>
      <c r="P27" s="1945">
        <v>1</v>
      </c>
      <c r="Q27" s="1945">
        <v>79.999999999999986</v>
      </c>
      <c r="R27" s="1945">
        <v>20</v>
      </c>
      <c r="S27" s="1945">
        <v>12.000000000000002</v>
      </c>
      <c r="T27" s="1945">
        <v>0</v>
      </c>
      <c r="U27" s="1945">
        <v>92.999999999999986</v>
      </c>
      <c r="V27" s="1945">
        <v>22</v>
      </c>
      <c r="W27" s="1945">
        <v>114.99999999999997</v>
      </c>
      <c r="X27" s="1885" t="s">
        <v>893</v>
      </c>
      <c r="Y27" s="1946"/>
    </row>
    <row r="28" spans="1:25" s="1926" customFormat="1" ht="18.75" customHeight="1" thickTop="1">
      <c r="A28" s="1936"/>
      <c r="B28" s="1947"/>
      <c r="C28" s="1902"/>
      <c r="D28" s="1902"/>
      <c r="E28" s="1902"/>
      <c r="F28" s="1902"/>
      <c r="G28" s="1902"/>
      <c r="H28" s="1902"/>
      <c r="I28" s="1902"/>
      <c r="J28" s="1902"/>
      <c r="K28" s="1948"/>
      <c r="L28" s="1902"/>
      <c r="M28" s="1936"/>
      <c r="N28" s="1947"/>
      <c r="O28" s="1902"/>
      <c r="P28" s="1902"/>
      <c r="Q28" s="1902"/>
      <c r="R28" s="1902"/>
      <c r="S28" s="1902"/>
      <c r="T28" s="1902"/>
      <c r="U28" s="1902"/>
      <c r="V28" s="1902"/>
      <c r="W28" s="1902"/>
      <c r="X28" s="1949"/>
      <c r="Y28" s="1947"/>
    </row>
    <row r="29" spans="1:25" s="1926" customFormat="1" ht="18.75" customHeight="1">
      <c r="A29" s="1936"/>
      <c r="B29" s="1947"/>
      <c r="C29" s="1902"/>
      <c r="D29" s="1902"/>
      <c r="E29" s="1902"/>
      <c r="F29" s="1902"/>
      <c r="G29" s="1902"/>
      <c r="H29" s="1902"/>
      <c r="I29" s="1902"/>
      <c r="J29" s="1902"/>
      <c r="K29" s="1948"/>
      <c r="L29" s="1902"/>
      <c r="M29" s="1936"/>
      <c r="N29" s="1947"/>
      <c r="O29" s="1902"/>
      <c r="P29" s="1902"/>
      <c r="Q29" s="1902"/>
      <c r="R29" s="1902"/>
      <c r="S29" s="1902"/>
      <c r="T29" s="1902"/>
      <c r="U29" s="1902"/>
      <c r="V29" s="1902"/>
      <c r="W29" s="1902"/>
      <c r="X29" s="1949"/>
      <c r="Y29" s="1947"/>
    </row>
    <row r="30" spans="1:25" s="1926" customFormat="1" ht="18.75" customHeight="1">
      <c r="A30" s="1936"/>
      <c r="B30" s="1947"/>
      <c r="C30" s="1902"/>
      <c r="D30" s="1902"/>
      <c r="E30" s="1902"/>
      <c r="F30" s="1902"/>
      <c r="G30" s="1902"/>
      <c r="H30" s="1902"/>
      <c r="I30" s="1902"/>
      <c r="J30" s="1902"/>
      <c r="K30" s="1948"/>
      <c r="L30" s="1902"/>
      <c r="M30" s="1936"/>
      <c r="N30" s="1947"/>
      <c r="O30" s="1902"/>
      <c r="P30" s="1902"/>
      <c r="Q30" s="1902"/>
      <c r="R30" s="1902"/>
      <c r="S30" s="1902"/>
      <c r="T30" s="1902"/>
      <c r="U30" s="1902"/>
      <c r="V30" s="1902"/>
      <c r="W30" s="1902"/>
      <c r="X30" s="1949"/>
      <c r="Y30" s="1947"/>
    </row>
    <row r="31" spans="1:25" s="1926" customFormat="1" ht="18.75" customHeight="1">
      <c r="A31" s="1936"/>
      <c r="B31" s="1947"/>
      <c r="C31" s="1902"/>
      <c r="D31" s="1902"/>
      <c r="E31" s="1902"/>
      <c r="F31" s="1902"/>
      <c r="G31" s="1902"/>
      <c r="H31" s="1902"/>
      <c r="I31" s="1902"/>
      <c r="J31" s="1902"/>
      <c r="K31" s="1948"/>
      <c r="L31" s="1902"/>
      <c r="M31" s="1936"/>
      <c r="N31" s="1947"/>
      <c r="O31" s="1902"/>
      <c r="P31" s="1902"/>
      <c r="Q31" s="1902"/>
      <c r="R31" s="1902"/>
      <c r="S31" s="1902"/>
      <c r="T31" s="1902"/>
      <c r="U31" s="1902"/>
      <c r="V31" s="1902"/>
      <c r="W31" s="1902"/>
      <c r="X31" s="1949"/>
      <c r="Y31" s="1947"/>
    </row>
    <row r="32" spans="1:25" s="1926" customFormat="1" ht="18.75" customHeight="1">
      <c r="A32" s="1936"/>
      <c r="B32" s="1947"/>
      <c r="C32" s="1902"/>
      <c r="D32" s="1902"/>
      <c r="E32" s="1902"/>
      <c r="F32" s="1902"/>
      <c r="G32" s="1902"/>
      <c r="H32" s="1902"/>
      <c r="I32" s="1902"/>
      <c r="J32" s="1902"/>
      <c r="K32" s="1948"/>
      <c r="L32" s="1902"/>
      <c r="M32" s="1936"/>
      <c r="N32" s="1947"/>
      <c r="O32" s="1902"/>
      <c r="P32" s="1902"/>
      <c r="Q32" s="1902"/>
      <c r="R32" s="1902"/>
      <c r="S32" s="1902"/>
      <c r="T32" s="1902"/>
      <c r="U32" s="1902"/>
      <c r="V32" s="1902"/>
      <c r="W32" s="1902"/>
      <c r="X32" s="1949"/>
      <c r="Y32" s="1947"/>
    </row>
    <row r="33" spans="1:25" s="1926" customFormat="1" ht="18.75" customHeight="1">
      <c r="A33" s="1936"/>
      <c r="B33" s="1947"/>
      <c r="C33" s="1902"/>
      <c r="D33" s="1902"/>
      <c r="E33" s="1902"/>
      <c r="F33" s="1902"/>
      <c r="G33" s="1902"/>
      <c r="H33" s="1902"/>
      <c r="I33" s="1902"/>
      <c r="J33" s="1902"/>
      <c r="K33" s="1948"/>
      <c r="L33" s="1902"/>
      <c r="M33" s="1936"/>
      <c r="N33" s="1947"/>
      <c r="O33" s="1902"/>
      <c r="P33" s="1902"/>
      <c r="Q33" s="1902"/>
      <c r="R33" s="1902"/>
      <c r="S33" s="1902"/>
      <c r="T33" s="1902"/>
      <c r="U33" s="1902"/>
      <c r="V33" s="1902"/>
      <c r="W33" s="1902"/>
      <c r="X33" s="1949"/>
      <c r="Y33" s="1947"/>
    </row>
    <row r="34" spans="1:25" s="1926" customFormat="1" ht="18.75" customHeight="1">
      <c r="A34" s="1936"/>
      <c r="B34" s="1947"/>
      <c r="C34" s="1902"/>
      <c r="D34" s="1902"/>
      <c r="E34" s="1902"/>
      <c r="F34" s="1902"/>
      <c r="G34" s="1902"/>
      <c r="H34" s="1902"/>
      <c r="I34" s="1902"/>
      <c r="J34" s="1902"/>
      <c r="K34" s="1948"/>
      <c r="L34" s="1902"/>
      <c r="M34" s="1936"/>
      <c r="N34" s="1947"/>
      <c r="O34" s="1902"/>
      <c r="P34" s="1902"/>
      <c r="Q34" s="1902"/>
      <c r="R34" s="1902"/>
      <c r="S34" s="1902"/>
      <c r="T34" s="1902"/>
      <c r="U34" s="1902"/>
      <c r="V34" s="1902"/>
      <c r="W34" s="1902"/>
      <c r="X34" s="1949"/>
      <c r="Y34" s="1947"/>
    </row>
    <row r="35" spans="1:25" s="62" customFormat="1" ht="16.5" thickBot="1">
      <c r="A35" s="62" t="s">
        <v>1248</v>
      </c>
      <c r="L35" s="626" t="s">
        <v>1266</v>
      </c>
      <c r="M35" s="62" t="s">
        <v>1267</v>
      </c>
      <c r="Y35" s="626" t="s">
        <v>1249</v>
      </c>
    </row>
    <row r="36" spans="1:25" s="1813" customFormat="1" thickTop="1">
      <c r="A36" s="1905" t="s">
        <v>555</v>
      </c>
      <c r="B36" s="1858" t="s">
        <v>86</v>
      </c>
      <c r="C36" s="1906" t="s">
        <v>1250</v>
      </c>
      <c r="D36" s="1906"/>
      <c r="E36" s="1906" t="s">
        <v>1251</v>
      </c>
      <c r="F36" s="1906"/>
      <c r="G36" s="1906" t="s">
        <v>71</v>
      </c>
      <c r="H36" s="1906"/>
      <c r="I36" s="1906" t="s">
        <v>72</v>
      </c>
      <c r="J36" s="1906"/>
      <c r="K36" s="1858" t="s">
        <v>1214</v>
      </c>
      <c r="L36" s="1907" t="s">
        <v>400</v>
      </c>
      <c r="M36" s="1905" t="s">
        <v>555</v>
      </c>
      <c r="N36" s="1905" t="s">
        <v>86</v>
      </c>
      <c r="O36" s="1907" t="s">
        <v>73</v>
      </c>
      <c r="P36" s="1907"/>
      <c r="Q36" s="1840" t="s">
        <v>1253</v>
      </c>
      <c r="R36" s="1840"/>
      <c r="S36" s="1840" t="s">
        <v>59</v>
      </c>
      <c r="T36" s="1840"/>
      <c r="U36" s="1840" t="s">
        <v>1254</v>
      </c>
      <c r="V36" s="1840"/>
      <c r="W36" s="1840"/>
      <c r="X36" s="1908" t="s">
        <v>149</v>
      </c>
      <c r="Y36" s="1909" t="s">
        <v>400</v>
      </c>
    </row>
    <row r="37" spans="1:25" s="1813" customFormat="1" ht="15">
      <c r="A37" s="1910"/>
      <c r="B37" s="1911"/>
      <c r="C37" s="1912" t="s">
        <v>1255</v>
      </c>
      <c r="D37" s="1912"/>
      <c r="E37" s="1912" t="s">
        <v>1256</v>
      </c>
      <c r="F37" s="1912"/>
      <c r="G37" s="1912" t="s">
        <v>1257</v>
      </c>
      <c r="H37" s="1912"/>
      <c r="I37" s="1912" t="s">
        <v>1258</v>
      </c>
      <c r="J37" s="1912"/>
      <c r="K37" s="1911"/>
      <c r="L37" s="1950"/>
      <c r="M37" s="1910"/>
      <c r="N37" s="1910"/>
      <c r="O37" s="267" t="s">
        <v>1259</v>
      </c>
      <c r="P37" s="267"/>
      <c r="Q37" s="267" t="s">
        <v>1260</v>
      </c>
      <c r="R37" s="267"/>
      <c r="S37" s="267" t="s">
        <v>1261</v>
      </c>
      <c r="T37" s="267"/>
      <c r="U37" s="267" t="s">
        <v>1262</v>
      </c>
      <c r="V37" s="267"/>
      <c r="W37" s="267"/>
      <c r="X37" s="1913"/>
      <c r="Y37" s="1914"/>
    </row>
    <row r="38" spans="1:25" s="1813" customFormat="1" ht="15">
      <c r="A38" s="1910"/>
      <c r="B38" s="1911"/>
      <c r="C38" s="1915" t="s">
        <v>40</v>
      </c>
      <c r="D38" s="1915" t="s">
        <v>261</v>
      </c>
      <c r="E38" s="1915" t="s">
        <v>40</v>
      </c>
      <c r="F38" s="1915" t="s">
        <v>261</v>
      </c>
      <c r="G38" s="1915" t="s">
        <v>40</v>
      </c>
      <c r="H38" s="1915" t="s">
        <v>261</v>
      </c>
      <c r="I38" s="1915" t="s">
        <v>40</v>
      </c>
      <c r="J38" s="1915" t="s">
        <v>261</v>
      </c>
      <c r="K38" s="1911"/>
      <c r="L38" s="1950"/>
      <c r="M38" s="1910"/>
      <c r="N38" s="1910"/>
      <c r="O38" s="1915" t="s">
        <v>40</v>
      </c>
      <c r="P38" s="1915" t="s">
        <v>261</v>
      </c>
      <c r="Q38" s="1915" t="s">
        <v>40</v>
      </c>
      <c r="R38" s="1915" t="s">
        <v>261</v>
      </c>
      <c r="S38" s="1915" t="s">
        <v>40</v>
      </c>
      <c r="T38" s="1915" t="s">
        <v>261</v>
      </c>
      <c r="U38" s="1915" t="s">
        <v>40</v>
      </c>
      <c r="V38" s="1915" t="s">
        <v>261</v>
      </c>
      <c r="W38" s="1916" t="s">
        <v>1263</v>
      </c>
      <c r="X38" s="1913"/>
      <c r="Y38" s="1914"/>
    </row>
    <row r="39" spans="1:25" s="1813" customFormat="1" thickBot="1">
      <c r="A39" s="1917"/>
      <c r="B39" s="1864" t="s">
        <v>86</v>
      </c>
      <c r="C39" s="1918" t="s">
        <v>133</v>
      </c>
      <c r="D39" s="1918" t="s">
        <v>214</v>
      </c>
      <c r="E39" s="1918" t="s">
        <v>133</v>
      </c>
      <c r="F39" s="1918" t="s">
        <v>214</v>
      </c>
      <c r="G39" s="1918" t="s">
        <v>133</v>
      </c>
      <c r="H39" s="1918" t="s">
        <v>214</v>
      </c>
      <c r="I39" s="1918" t="s">
        <v>133</v>
      </c>
      <c r="J39" s="1918" t="s">
        <v>214</v>
      </c>
      <c r="K39" s="1864"/>
      <c r="L39" s="1951"/>
      <c r="M39" s="1917"/>
      <c r="N39" s="1917" t="s">
        <v>86</v>
      </c>
      <c r="O39" s="1918" t="s">
        <v>133</v>
      </c>
      <c r="P39" s="1918" t="s">
        <v>214</v>
      </c>
      <c r="Q39" s="1918" t="s">
        <v>133</v>
      </c>
      <c r="R39" s="1918" t="s">
        <v>214</v>
      </c>
      <c r="S39" s="1918" t="s">
        <v>133</v>
      </c>
      <c r="T39" s="1918" t="s">
        <v>214</v>
      </c>
      <c r="U39" s="1918" t="s">
        <v>133</v>
      </c>
      <c r="V39" s="1918" t="s">
        <v>214</v>
      </c>
      <c r="W39" s="1918" t="s">
        <v>1011</v>
      </c>
      <c r="X39" s="1920"/>
      <c r="Y39" s="1921"/>
    </row>
    <row r="40" spans="1:25" s="1926" customFormat="1" ht="22.5" customHeight="1">
      <c r="A40" s="1922" t="s">
        <v>108</v>
      </c>
      <c r="B40" s="1923" t="s">
        <v>86</v>
      </c>
      <c r="C40" s="1924">
        <v>2</v>
      </c>
      <c r="D40" s="1924">
        <v>0</v>
      </c>
      <c r="E40" s="1924">
        <v>13.000000000000009</v>
      </c>
      <c r="F40" s="1924">
        <v>4</v>
      </c>
      <c r="G40" s="1924">
        <v>6.0000000000000027</v>
      </c>
      <c r="H40" s="1924">
        <v>3.0000000000000013</v>
      </c>
      <c r="I40" s="1924">
        <v>35</v>
      </c>
      <c r="J40" s="1924">
        <v>25.000000000000011</v>
      </c>
      <c r="K40" s="1437" t="s">
        <v>892</v>
      </c>
      <c r="L40" s="1952" t="s">
        <v>898</v>
      </c>
      <c r="M40" s="1922" t="s">
        <v>108</v>
      </c>
      <c r="N40" s="1923" t="s">
        <v>86</v>
      </c>
      <c r="O40" s="1924">
        <v>59.000000000000014</v>
      </c>
      <c r="P40" s="1924">
        <v>21.000000000000004</v>
      </c>
      <c r="Q40" s="1924">
        <v>158.00000000000003</v>
      </c>
      <c r="R40" s="1924">
        <v>33</v>
      </c>
      <c r="S40" s="1924">
        <v>4</v>
      </c>
      <c r="T40" s="1924">
        <v>3.0000000000000009</v>
      </c>
      <c r="U40" s="1924">
        <v>277</v>
      </c>
      <c r="V40" s="1924">
        <v>88.999999999999957</v>
      </c>
      <c r="W40" s="1924">
        <v>365.99999999999994</v>
      </c>
      <c r="X40" s="1437" t="s">
        <v>892</v>
      </c>
      <c r="Y40" s="1953" t="s">
        <v>898</v>
      </c>
    </row>
    <row r="41" spans="1:25" s="1926" customFormat="1" ht="22.5" customHeight="1">
      <c r="A41" s="1927"/>
      <c r="B41" s="1928" t="s">
        <v>60</v>
      </c>
      <c r="C41" s="1929">
        <v>1</v>
      </c>
      <c r="D41" s="1929">
        <v>0</v>
      </c>
      <c r="E41" s="1929">
        <v>2</v>
      </c>
      <c r="F41" s="1929">
        <v>5.0000000000000009</v>
      </c>
      <c r="G41" s="1929">
        <v>0</v>
      </c>
      <c r="H41" s="1929">
        <v>2</v>
      </c>
      <c r="I41" s="1929">
        <v>2.0000000000000009</v>
      </c>
      <c r="J41" s="1929">
        <v>6.0000000000000027</v>
      </c>
      <c r="K41" s="1875" t="s">
        <v>893</v>
      </c>
      <c r="L41" s="1954"/>
      <c r="M41" s="1927"/>
      <c r="N41" s="1928" t="s">
        <v>60</v>
      </c>
      <c r="O41" s="1929">
        <v>8.0000000000000018</v>
      </c>
      <c r="P41" s="1929">
        <v>15.000000000000004</v>
      </c>
      <c r="Q41" s="1929">
        <v>21.999999999999993</v>
      </c>
      <c r="R41" s="1929">
        <v>13.000000000000002</v>
      </c>
      <c r="S41" s="1929">
        <v>0</v>
      </c>
      <c r="T41" s="1929">
        <v>1</v>
      </c>
      <c r="U41" s="1929">
        <v>35</v>
      </c>
      <c r="V41" s="1929">
        <v>41.999999999999993</v>
      </c>
      <c r="W41" s="1929">
        <v>77</v>
      </c>
      <c r="X41" s="1875" t="s">
        <v>893</v>
      </c>
      <c r="Y41" s="1933"/>
    </row>
    <row r="42" spans="1:25" s="1926" customFormat="1" ht="22.5" customHeight="1">
      <c r="A42" s="1927" t="s">
        <v>109</v>
      </c>
      <c r="B42" s="1931" t="s">
        <v>86</v>
      </c>
      <c r="C42" s="1932">
        <v>0</v>
      </c>
      <c r="D42" s="1932">
        <v>0</v>
      </c>
      <c r="E42" s="1932">
        <v>0</v>
      </c>
      <c r="F42" s="1932">
        <v>0</v>
      </c>
      <c r="G42" s="1932">
        <v>0</v>
      </c>
      <c r="H42" s="1932">
        <v>0</v>
      </c>
      <c r="I42" s="1932">
        <v>0</v>
      </c>
      <c r="J42" s="1932">
        <v>0</v>
      </c>
      <c r="K42" s="1427" t="s">
        <v>892</v>
      </c>
      <c r="L42" s="1955" t="s">
        <v>1268</v>
      </c>
      <c r="M42" s="1927" t="s">
        <v>109</v>
      </c>
      <c r="N42" s="1931" t="s">
        <v>86</v>
      </c>
      <c r="O42" s="1932">
        <v>0</v>
      </c>
      <c r="P42" s="1932">
        <v>0</v>
      </c>
      <c r="Q42" s="1932">
        <v>19</v>
      </c>
      <c r="R42" s="1932">
        <v>8</v>
      </c>
      <c r="S42" s="1932">
        <v>0</v>
      </c>
      <c r="T42" s="1932">
        <v>0</v>
      </c>
      <c r="U42" s="1932">
        <v>19</v>
      </c>
      <c r="V42" s="1932">
        <v>8</v>
      </c>
      <c r="W42" s="1932">
        <v>27</v>
      </c>
      <c r="X42" s="1427" t="s">
        <v>892</v>
      </c>
      <c r="Y42" s="1955" t="s">
        <v>1268</v>
      </c>
    </row>
    <row r="43" spans="1:25" s="1926" customFormat="1" ht="22.5" customHeight="1">
      <c r="A43" s="1927"/>
      <c r="B43" s="1928" t="s">
        <v>60</v>
      </c>
      <c r="C43" s="1929">
        <v>0</v>
      </c>
      <c r="D43" s="1929">
        <v>0</v>
      </c>
      <c r="E43" s="1929">
        <v>0</v>
      </c>
      <c r="F43" s="1929">
        <v>0</v>
      </c>
      <c r="G43" s="1929">
        <v>0</v>
      </c>
      <c r="H43" s="1929">
        <v>0</v>
      </c>
      <c r="I43" s="1929">
        <v>1</v>
      </c>
      <c r="J43" s="1929">
        <v>1</v>
      </c>
      <c r="K43" s="1427" t="s">
        <v>893</v>
      </c>
      <c r="L43" s="1956"/>
      <c r="M43" s="1927"/>
      <c r="N43" s="1928" t="s">
        <v>60</v>
      </c>
      <c r="O43" s="1929">
        <v>2.0000000000000004</v>
      </c>
      <c r="P43" s="1929">
        <v>1.0000000000000002</v>
      </c>
      <c r="Q43" s="1929">
        <v>6</v>
      </c>
      <c r="R43" s="1929">
        <v>4</v>
      </c>
      <c r="S43" s="1929">
        <v>0</v>
      </c>
      <c r="T43" s="1929">
        <v>0</v>
      </c>
      <c r="U43" s="1929">
        <v>9</v>
      </c>
      <c r="V43" s="1929">
        <v>6</v>
      </c>
      <c r="W43" s="1929">
        <v>15</v>
      </c>
      <c r="X43" s="1427" t="s">
        <v>893</v>
      </c>
      <c r="Y43" s="1956"/>
    </row>
    <row r="44" spans="1:25" s="1926" customFormat="1" ht="22.5" customHeight="1">
      <c r="A44" s="1927" t="s">
        <v>110</v>
      </c>
      <c r="B44" s="1931" t="s">
        <v>86</v>
      </c>
      <c r="C44" s="1932">
        <v>0</v>
      </c>
      <c r="D44" s="1932">
        <v>0</v>
      </c>
      <c r="E44" s="1932">
        <v>0</v>
      </c>
      <c r="F44" s="1932">
        <v>0</v>
      </c>
      <c r="G44" s="1932">
        <v>0</v>
      </c>
      <c r="H44" s="1932">
        <v>0</v>
      </c>
      <c r="I44" s="1932">
        <v>0</v>
      </c>
      <c r="J44" s="1932">
        <v>0</v>
      </c>
      <c r="K44" s="1427" t="s">
        <v>892</v>
      </c>
      <c r="L44" s="1933" t="s">
        <v>900</v>
      </c>
      <c r="M44" s="1927" t="s">
        <v>110</v>
      </c>
      <c r="N44" s="1931" t="s">
        <v>86</v>
      </c>
      <c r="O44" s="1932">
        <v>0</v>
      </c>
      <c r="P44" s="1932">
        <v>0</v>
      </c>
      <c r="Q44" s="1932">
        <v>108.00000000000003</v>
      </c>
      <c r="R44" s="1932">
        <v>42.999999999999993</v>
      </c>
      <c r="S44" s="1932">
        <v>0</v>
      </c>
      <c r="T44" s="1932">
        <v>1.9999999999999998</v>
      </c>
      <c r="U44" s="1932">
        <v>108.00000000000003</v>
      </c>
      <c r="V44" s="1932">
        <v>44.999999999999993</v>
      </c>
      <c r="W44" s="1932">
        <v>153</v>
      </c>
      <c r="X44" s="1427" t="s">
        <v>892</v>
      </c>
      <c r="Y44" s="1933" t="s">
        <v>900</v>
      </c>
    </row>
    <row r="45" spans="1:25" s="1926" customFormat="1" ht="22.5" customHeight="1">
      <c r="A45" s="1927"/>
      <c r="B45" s="1928" t="s">
        <v>60</v>
      </c>
      <c r="C45" s="1929">
        <v>0</v>
      </c>
      <c r="D45" s="1929">
        <v>0</v>
      </c>
      <c r="E45" s="1929">
        <v>0</v>
      </c>
      <c r="F45" s="1929">
        <v>0</v>
      </c>
      <c r="G45" s="1929">
        <v>0</v>
      </c>
      <c r="H45" s="1929">
        <v>0</v>
      </c>
      <c r="I45" s="1929">
        <v>0</v>
      </c>
      <c r="J45" s="1929">
        <v>0</v>
      </c>
      <c r="K45" s="1427" t="s">
        <v>893</v>
      </c>
      <c r="L45" s="1933"/>
      <c r="M45" s="1927"/>
      <c r="N45" s="1928" t="s">
        <v>60</v>
      </c>
      <c r="O45" s="1929">
        <v>0</v>
      </c>
      <c r="P45" s="1929">
        <v>0</v>
      </c>
      <c r="Q45" s="1929">
        <v>28.999999999999996</v>
      </c>
      <c r="R45" s="1929">
        <v>17</v>
      </c>
      <c r="S45" s="1929">
        <v>2</v>
      </c>
      <c r="T45" s="1929">
        <v>0</v>
      </c>
      <c r="U45" s="1929">
        <v>30.999999999999996</v>
      </c>
      <c r="V45" s="1929">
        <v>17</v>
      </c>
      <c r="W45" s="1929">
        <v>48</v>
      </c>
      <c r="X45" s="1427" t="s">
        <v>893</v>
      </c>
      <c r="Y45" s="1933"/>
    </row>
    <row r="46" spans="1:25" s="1926" customFormat="1" ht="22.5" customHeight="1">
      <c r="A46" s="1927" t="s">
        <v>111</v>
      </c>
      <c r="B46" s="1931" t="s">
        <v>86</v>
      </c>
      <c r="C46" s="1932">
        <v>0</v>
      </c>
      <c r="D46" s="1932">
        <v>0</v>
      </c>
      <c r="E46" s="1932">
        <v>0</v>
      </c>
      <c r="F46" s="1932">
        <v>0</v>
      </c>
      <c r="G46" s="1932">
        <v>0</v>
      </c>
      <c r="H46" s="1932">
        <v>0</v>
      </c>
      <c r="I46" s="1932">
        <v>0</v>
      </c>
      <c r="J46" s="1932">
        <v>0</v>
      </c>
      <c r="K46" s="1934" t="s">
        <v>892</v>
      </c>
      <c r="L46" s="1933" t="s">
        <v>409</v>
      </c>
      <c r="M46" s="1927" t="s">
        <v>111</v>
      </c>
      <c r="N46" s="1931" t="s">
        <v>86</v>
      </c>
      <c r="O46" s="1932">
        <v>0</v>
      </c>
      <c r="P46" s="1932">
        <v>0</v>
      </c>
      <c r="Q46" s="1932">
        <v>14</v>
      </c>
      <c r="R46" s="1932">
        <v>5.0000000000000009</v>
      </c>
      <c r="S46" s="1932">
        <v>7</v>
      </c>
      <c r="T46" s="1932">
        <v>5</v>
      </c>
      <c r="U46" s="1932">
        <v>21</v>
      </c>
      <c r="V46" s="1932">
        <v>10</v>
      </c>
      <c r="W46" s="1932">
        <v>31</v>
      </c>
      <c r="X46" s="1934" t="s">
        <v>892</v>
      </c>
      <c r="Y46" s="1933" t="s">
        <v>409</v>
      </c>
    </row>
    <row r="47" spans="1:25" s="1926" customFormat="1" ht="22.5" customHeight="1" thickBot="1">
      <c r="A47" s="1957"/>
      <c r="B47" s="1958" t="s">
        <v>60</v>
      </c>
      <c r="C47" s="1959">
        <v>0</v>
      </c>
      <c r="D47" s="1959">
        <v>0</v>
      </c>
      <c r="E47" s="1959">
        <v>0</v>
      </c>
      <c r="F47" s="1959">
        <v>0</v>
      </c>
      <c r="G47" s="1959">
        <v>0</v>
      </c>
      <c r="H47" s="1959">
        <v>0</v>
      </c>
      <c r="I47" s="1959">
        <v>2</v>
      </c>
      <c r="J47" s="1959">
        <v>0</v>
      </c>
      <c r="K47" s="1875" t="s">
        <v>893</v>
      </c>
      <c r="L47" s="1960"/>
      <c r="M47" s="1961"/>
      <c r="N47" s="1962" t="s">
        <v>60</v>
      </c>
      <c r="O47" s="1963">
        <v>0</v>
      </c>
      <c r="P47" s="1963">
        <v>0</v>
      </c>
      <c r="Q47" s="1963">
        <v>63.999999999999993</v>
      </c>
      <c r="R47" s="1963">
        <v>19.999999999999996</v>
      </c>
      <c r="S47" s="1963">
        <v>0.99999999999999989</v>
      </c>
      <c r="T47" s="1963">
        <v>0</v>
      </c>
      <c r="U47" s="1963">
        <v>67</v>
      </c>
      <c r="V47" s="1963">
        <v>19.999999999999996</v>
      </c>
      <c r="W47" s="1963">
        <v>87</v>
      </c>
      <c r="X47" s="1964" t="s">
        <v>893</v>
      </c>
      <c r="Y47" s="1965"/>
    </row>
    <row r="48" spans="1:25" s="1926" customFormat="1" ht="22.5" customHeight="1">
      <c r="A48" s="1922" t="s">
        <v>42</v>
      </c>
      <c r="B48" s="1923" t="s">
        <v>86</v>
      </c>
      <c r="C48" s="1924">
        <v>2.9999999999999982</v>
      </c>
      <c r="D48" s="1924">
        <v>2.0000000000000031</v>
      </c>
      <c r="E48" s="1924">
        <v>30.000000000000007</v>
      </c>
      <c r="F48" s="1924">
        <v>11.000000000000002</v>
      </c>
      <c r="G48" s="1924">
        <v>30.999999999999986</v>
      </c>
      <c r="H48" s="1924">
        <v>4.0000000000000124</v>
      </c>
      <c r="I48" s="1924">
        <v>150.00000000000006</v>
      </c>
      <c r="J48" s="1924">
        <v>37.999999999999986</v>
      </c>
      <c r="K48" s="1437" t="s">
        <v>892</v>
      </c>
      <c r="L48" s="1952" t="s">
        <v>125</v>
      </c>
      <c r="M48" s="1922" t="s">
        <v>42</v>
      </c>
      <c r="N48" s="1923" t="s">
        <v>86</v>
      </c>
      <c r="O48" s="1924">
        <v>428.00000000000034</v>
      </c>
      <c r="P48" s="1924">
        <v>154.00000000000017</v>
      </c>
      <c r="Q48" s="1924">
        <v>3573.0000000000036</v>
      </c>
      <c r="R48" s="1924">
        <v>1729.9999999999973</v>
      </c>
      <c r="S48" s="1924">
        <v>375.00000000000068</v>
      </c>
      <c r="T48" s="1924">
        <v>228.9999999999998</v>
      </c>
      <c r="U48" s="1924">
        <v>4590.0000000000055</v>
      </c>
      <c r="V48" s="1924">
        <v>2168.0000000000009</v>
      </c>
      <c r="W48" s="1966">
        <v>6758.0000000000027</v>
      </c>
      <c r="X48" s="1437" t="s">
        <v>892</v>
      </c>
      <c r="Y48" s="1952" t="s">
        <v>125</v>
      </c>
    </row>
    <row r="49" spans="1:25" ht="22.5" customHeight="1">
      <c r="A49" s="1927"/>
      <c r="B49" s="1928" t="s">
        <v>60</v>
      </c>
      <c r="C49" s="1929">
        <v>8</v>
      </c>
      <c r="D49" s="1929">
        <v>0</v>
      </c>
      <c r="E49" s="1929">
        <v>2.0000000000000004</v>
      </c>
      <c r="F49" s="1929">
        <v>5.0000000000000027</v>
      </c>
      <c r="G49" s="1929">
        <v>0</v>
      </c>
      <c r="H49" s="1929">
        <v>2</v>
      </c>
      <c r="I49" s="1929">
        <v>10.999999999999998</v>
      </c>
      <c r="J49" s="1929">
        <v>11</v>
      </c>
      <c r="K49" s="1427" t="s">
        <v>893</v>
      </c>
      <c r="L49" s="1954"/>
      <c r="M49" s="1927"/>
      <c r="N49" s="1928" t="s">
        <v>60</v>
      </c>
      <c r="O49" s="1929">
        <v>90.999999999999943</v>
      </c>
      <c r="P49" s="1929">
        <v>64.999999999999886</v>
      </c>
      <c r="Q49" s="1929">
        <v>1131.0000000000007</v>
      </c>
      <c r="R49" s="1929">
        <v>440.00000000000017</v>
      </c>
      <c r="S49" s="1929">
        <v>51.999999999999964</v>
      </c>
      <c r="T49" s="1929">
        <v>16.000000000000014</v>
      </c>
      <c r="U49" s="1929">
        <v>1294.0000000000002</v>
      </c>
      <c r="V49" s="1929">
        <v>539</v>
      </c>
      <c r="W49" s="1967">
        <v>1832.9999999999989</v>
      </c>
      <c r="X49" s="1427" t="s">
        <v>893</v>
      </c>
      <c r="Y49" s="1954"/>
    </row>
    <row r="50" spans="1:25" s="1926" customFormat="1" ht="22.5" customHeight="1" thickBot="1">
      <c r="A50" s="1968" t="s">
        <v>42</v>
      </c>
      <c r="B50" s="1968"/>
      <c r="C50" s="1969">
        <f>C48+C49</f>
        <v>10.999999999999998</v>
      </c>
      <c r="D50" s="1969">
        <f t="shared" ref="D50:W50" si="0">D48+D49</f>
        <v>2.0000000000000031</v>
      </c>
      <c r="E50" s="1969">
        <f t="shared" si="0"/>
        <v>32.000000000000007</v>
      </c>
      <c r="F50" s="1969">
        <f t="shared" si="0"/>
        <v>16.000000000000004</v>
      </c>
      <c r="G50" s="1969">
        <f t="shared" si="0"/>
        <v>30.999999999999986</v>
      </c>
      <c r="H50" s="1969">
        <f t="shared" si="0"/>
        <v>6.0000000000000124</v>
      </c>
      <c r="I50" s="1969">
        <f t="shared" si="0"/>
        <v>161.00000000000006</v>
      </c>
      <c r="J50" s="1969">
        <f t="shared" si="0"/>
        <v>48.999999999999986</v>
      </c>
      <c r="K50" s="1970" t="s">
        <v>125</v>
      </c>
      <c r="L50" s="1970"/>
      <c r="M50" s="1968" t="s">
        <v>77</v>
      </c>
      <c r="N50" s="1968"/>
      <c r="O50" s="1969">
        <f t="shared" si="0"/>
        <v>519.00000000000023</v>
      </c>
      <c r="P50" s="1969">
        <f t="shared" si="0"/>
        <v>219.00000000000006</v>
      </c>
      <c r="Q50" s="1969">
        <f t="shared" si="0"/>
        <v>4704.0000000000045</v>
      </c>
      <c r="R50" s="1969">
        <f t="shared" si="0"/>
        <v>2169.9999999999973</v>
      </c>
      <c r="S50" s="1969">
        <f t="shared" si="0"/>
        <v>427.00000000000063</v>
      </c>
      <c r="T50" s="1969">
        <f t="shared" si="0"/>
        <v>244.99999999999983</v>
      </c>
      <c r="U50" s="1969">
        <f t="shared" si="0"/>
        <v>5884.0000000000055</v>
      </c>
      <c r="V50" s="1969">
        <f t="shared" si="0"/>
        <v>2707.0000000000009</v>
      </c>
      <c r="W50" s="1971">
        <f t="shared" si="0"/>
        <v>8591.0000000000018</v>
      </c>
      <c r="X50" s="1970" t="s">
        <v>125</v>
      </c>
      <c r="Y50" s="1970"/>
    </row>
    <row r="51" spans="1:25" ht="16.5" thickTop="1"/>
  </sheetData>
  <mergeCells count="114">
    <mergeCell ref="A50:B50"/>
    <mergeCell ref="K50:L50"/>
    <mergeCell ref="M50:N50"/>
    <mergeCell ref="X50:Y50"/>
    <mergeCell ref="A46:A47"/>
    <mergeCell ref="L46:L47"/>
    <mergeCell ref="M46:M47"/>
    <mergeCell ref="Y46:Y47"/>
    <mergeCell ref="A48:A49"/>
    <mergeCell ref="L48:L49"/>
    <mergeCell ref="M48:M49"/>
    <mergeCell ref="Y48:Y49"/>
    <mergeCell ref="A42:A43"/>
    <mergeCell ref="L42:L43"/>
    <mergeCell ref="M42:M43"/>
    <mergeCell ref="Y42:Y43"/>
    <mergeCell ref="A44:A45"/>
    <mergeCell ref="L44:L45"/>
    <mergeCell ref="M44:M45"/>
    <mergeCell ref="Y44:Y45"/>
    <mergeCell ref="S37:T37"/>
    <mergeCell ref="U37:W37"/>
    <mergeCell ref="A40:A41"/>
    <mergeCell ref="L40:L41"/>
    <mergeCell ref="M40:M41"/>
    <mergeCell ref="Y40:Y41"/>
    <mergeCell ref="S36:T36"/>
    <mergeCell ref="U36:W36"/>
    <mergeCell ref="X36:X39"/>
    <mergeCell ref="Y36:Y39"/>
    <mergeCell ref="C37:D37"/>
    <mergeCell ref="E37:F37"/>
    <mergeCell ref="G37:H37"/>
    <mergeCell ref="I37:J37"/>
    <mergeCell ref="O37:P37"/>
    <mergeCell ref="Q37:R37"/>
    <mergeCell ref="K36:K39"/>
    <mergeCell ref="L36:L39"/>
    <mergeCell ref="M36:M39"/>
    <mergeCell ref="N36:N39"/>
    <mergeCell ref="O36:P36"/>
    <mergeCell ref="Q36:R36"/>
    <mergeCell ref="A36:A39"/>
    <mergeCell ref="B36:B39"/>
    <mergeCell ref="C36:D36"/>
    <mergeCell ref="E36:F36"/>
    <mergeCell ref="G36:H36"/>
    <mergeCell ref="I36:J36"/>
    <mergeCell ref="A24:A25"/>
    <mergeCell ref="L24:L25"/>
    <mergeCell ref="M24:M25"/>
    <mergeCell ref="Y24:Y25"/>
    <mergeCell ref="A26:A27"/>
    <mergeCell ref="L26:L27"/>
    <mergeCell ref="M26:M27"/>
    <mergeCell ref="Y26:Y27"/>
    <mergeCell ref="A20:A21"/>
    <mergeCell ref="L20:L21"/>
    <mergeCell ref="M20:M21"/>
    <mergeCell ref="Y20:Y21"/>
    <mergeCell ref="A22:A23"/>
    <mergeCell ref="L22:L23"/>
    <mergeCell ref="M22:M23"/>
    <mergeCell ref="Y22:Y23"/>
    <mergeCell ref="A16:A17"/>
    <mergeCell ref="L16:L17"/>
    <mergeCell ref="M16:M17"/>
    <mergeCell ref="Y16:Y17"/>
    <mergeCell ref="A18:A19"/>
    <mergeCell ref="L18:L19"/>
    <mergeCell ref="M18:M19"/>
    <mergeCell ref="Y18:Y19"/>
    <mergeCell ref="A12:A13"/>
    <mergeCell ref="L12:L13"/>
    <mergeCell ref="M12:M13"/>
    <mergeCell ref="Y12:Y13"/>
    <mergeCell ref="A14:A15"/>
    <mergeCell ref="L14:L15"/>
    <mergeCell ref="M14:M15"/>
    <mergeCell ref="Y14:Y15"/>
    <mergeCell ref="A8:A9"/>
    <mergeCell ref="L8:L9"/>
    <mergeCell ref="M8:M9"/>
    <mergeCell ref="Y8:Y9"/>
    <mergeCell ref="A10:A11"/>
    <mergeCell ref="L10:L11"/>
    <mergeCell ref="M10:M11"/>
    <mergeCell ref="Y10:Y11"/>
    <mergeCell ref="X4:X7"/>
    <mergeCell ref="Y4:Y7"/>
    <mergeCell ref="C5:D5"/>
    <mergeCell ref="E5:F5"/>
    <mergeCell ref="G5:H5"/>
    <mergeCell ref="I5:J5"/>
    <mergeCell ref="O5:P5"/>
    <mergeCell ref="Q5:R5"/>
    <mergeCell ref="S5:T5"/>
    <mergeCell ref="U5:W5"/>
    <mergeCell ref="M4:M7"/>
    <mergeCell ref="N4:N7"/>
    <mergeCell ref="O4:P4"/>
    <mergeCell ref="Q4:R4"/>
    <mergeCell ref="S4:T4"/>
    <mergeCell ref="U4:W4"/>
    <mergeCell ref="A1:L1"/>
    <mergeCell ref="A2:L2"/>
    <mergeCell ref="A4:A7"/>
    <mergeCell ref="B4:B7"/>
    <mergeCell ref="C4:D4"/>
    <mergeCell ref="E4:F4"/>
    <mergeCell ref="G4:H4"/>
    <mergeCell ref="I4:J4"/>
    <mergeCell ref="K4:K7"/>
    <mergeCell ref="L4:L7"/>
  </mergeCells>
  <printOptions horizontalCentered="1"/>
  <pageMargins left="0.7" right="0.7" top="0.75" bottom="0.75" header="0.3" footer="0.3"/>
  <pageSetup paperSize="9" scale="80" orientation="landscape" verticalDpi="30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4"/>
  <sheetViews>
    <sheetView rightToLeft="1" view="pageBreakPreview" zoomScaleNormal="100" zoomScaleSheetLayoutView="100" workbookViewId="0">
      <selection activeCell="M19" sqref="M19"/>
    </sheetView>
  </sheetViews>
  <sheetFormatPr defaultRowHeight="15.75"/>
  <cols>
    <col min="1" max="1" width="9.42578125" style="204" customWidth="1"/>
    <col min="2" max="2" width="28.7109375" style="207" customWidth="1"/>
    <col min="3" max="5" width="13.28515625" style="204" customWidth="1"/>
    <col min="6" max="6" width="39.5703125" style="204" customWidth="1"/>
    <col min="7" max="16384" width="9.140625" style="204"/>
  </cols>
  <sheetData>
    <row r="1" spans="2:25" ht="24" customHeight="1">
      <c r="B1" s="312" t="s">
        <v>1269</v>
      </c>
      <c r="C1" s="312"/>
      <c r="D1" s="312"/>
      <c r="E1" s="312"/>
      <c r="F1" s="312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2:25" ht="33.75" customHeight="1">
      <c r="B2" s="1972" t="s">
        <v>1270</v>
      </c>
      <c r="C2" s="1972"/>
      <c r="D2" s="1972"/>
      <c r="E2" s="1972"/>
      <c r="F2" s="1972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2:25" ht="16.5" thickBot="1">
      <c r="B3" s="207" t="s">
        <v>1271</v>
      </c>
      <c r="F3" s="204" t="s">
        <v>1272</v>
      </c>
    </row>
    <row r="4" spans="2:25" ht="16.5" thickTop="1">
      <c r="B4" s="1973" t="s">
        <v>68</v>
      </c>
      <c r="C4" s="266" t="s">
        <v>911</v>
      </c>
      <c r="D4" s="266"/>
      <c r="E4" s="266"/>
      <c r="F4" s="512" t="s">
        <v>224</v>
      </c>
    </row>
    <row r="5" spans="2:25" ht="16.5" thickBot="1">
      <c r="B5" s="1974"/>
      <c r="C5" s="257" t="s">
        <v>1238</v>
      </c>
      <c r="D5" s="257" t="s">
        <v>1222</v>
      </c>
      <c r="E5" s="257" t="s">
        <v>1273</v>
      </c>
      <c r="F5" s="283"/>
    </row>
    <row r="6" spans="2:25" ht="15" customHeight="1">
      <c r="B6" s="1975" t="s">
        <v>1104</v>
      </c>
      <c r="C6" s="1976">
        <v>69</v>
      </c>
      <c r="D6" s="1977">
        <v>10.000000000000002</v>
      </c>
      <c r="E6" s="1977">
        <v>79</v>
      </c>
      <c r="F6" s="1978" t="s">
        <v>1014</v>
      </c>
      <c r="J6" s="1222"/>
    </row>
    <row r="7" spans="2:25" ht="15" customHeight="1">
      <c r="B7" s="1979" t="s">
        <v>1015</v>
      </c>
      <c r="C7" s="1980">
        <v>17</v>
      </c>
      <c r="D7" s="1981">
        <v>3</v>
      </c>
      <c r="E7" s="1981">
        <v>20</v>
      </c>
      <c r="F7" s="1982" t="s">
        <v>1016</v>
      </c>
      <c r="J7" s="1222"/>
    </row>
    <row r="8" spans="2:25" ht="15" customHeight="1">
      <c r="B8" s="1979" t="s">
        <v>1274</v>
      </c>
      <c r="C8" s="1980">
        <v>39</v>
      </c>
      <c r="D8" s="1981">
        <v>17</v>
      </c>
      <c r="E8" s="1981">
        <v>56</v>
      </c>
      <c r="F8" s="1982" t="s">
        <v>1018</v>
      </c>
      <c r="J8" s="1222"/>
    </row>
    <row r="9" spans="2:25" ht="15" customHeight="1">
      <c r="B9" s="1979" t="s">
        <v>84</v>
      </c>
      <c r="C9" s="1980">
        <v>23</v>
      </c>
      <c r="D9" s="1981">
        <v>13</v>
      </c>
      <c r="E9" s="1981">
        <v>36</v>
      </c>
      <c r="F9" s="1983" t="s">
        <v>154</v>
      </c>
      <c r="J9" s="1222"/>
    </row>
    <row r="10" spans="2:25" ht="15" customHeight="1">
      <c r="B10" s="1979" t="s">
        <v>1019</v>
      </c>
      <c r="C10" s="1980">
        <v>2</v>
      </c>
      <c r="D10" s="1981">
        <v>2</v>
      </c>
      <c r="E10" s="1981">
        <v>4</v>
      </c>
      <c r="F10" s="1983" t="s">
        <v>1020</v>
      </c>
      <c r="J10" s="1222"/>
    </row>
    <row r="11" spans="2:25" ht="15" customHeight="1">
      <c r="B11" s="1979" t="s">
        <v>1021</v>
      </c>
      <c r="C11" s="1980">
        <v>14.000000000000002</v>
      </c>
      <c r="D11" s="1981">
        <v>5</v>
      </c>
      <c r="E11" s="1981">
        <v>19</v>
      </c>
      <c r="F11" s="1983" t="s">
        <v>1022</v>
      </c>
      <c r="J11" s="1222"/>
    </row>
    <row r="12" spans="2:25" ht="15" customHeight="1">
      <c r="B12" s="1979" t="s">
        <v>1023</v>
      </c>
      <c r="C12" s="1980">
        <v>46.000000000000014</v>
      </c>
      <c r="D12" s="1981">
        <v>12.000000000000004</v>
      </c>
      <c r="E12" s="1981">
        <v>58.000000000000014</v>
      </c>
      <c r="F12" s="1983" t="s">
        <v>1024</v>
      </c>
      <c r="J12" s="1222"/>
    </row>
    <row r="13" spans="2:25" ht="15" customHeight="1">
      <c r="B13" s="1979" t="s">
        <v>1227</v>
      </c>
      <c r="C13" s="1980">
        <v>176.00000000000003</v>
      </c>
      <c r="D13" s="1981">
        <v>83.999999999999986</v>
      </c>
      <c r="E13" s="1981">
        <v>260</v>
      </c>
      <c r="F13" s="1983" t="s">
        <v>1026</v>
      </c>
      <c r="J13" s="1222"/>
    </row>
    <row r="14" spans="2:25" ht="15" customHeight="1">
      <c r="B14" s="1979" t="s">
        <v>1275</v>
      </c>
      <c r="C14" s="1980">
        <v>4</v>
      </c>
      <c r="D14" s="1981">
        <v>5.9999999999999991</v>
      </c>
      <c r="E14" s="1981">
        <v>10</v>
      </c>
      <c r="F14" s="1983" t="s">
        <v>1028</v>
      </c>
      <c r="J14" s="1222"/>
    </row>
    <row r="15" spans="2:25" ht="15" customHeight="1">
      <c r="B15" s="1979" t="s">
        <v>1276</v>
      </c>
      <c r="C15" s="1980">
        <v>68</v>
      </c>
      <c r="D15" s="1981">
        <v>58</v>
      </c>
      <c r="E15" s="1981">
        <v>126</v>
      </c>
      <c r="F15" s="1983" t="s">
        <v>1030</v>
      </c>
      <c r="J15" s="1222"/>
    </row>
    <row r="16" spans="2:25" ht="15" customHeight="1">
      <c r="B16" s="1979" t="s">
        <v>1277</v>
      </c>
      <c r="C16" s="1980">
        <v>309</v>
      </c>
      <c r="D16" s="1981">
        <v>191</v>
      </c>
      <c r="E16" s="1981">
        <v>500</v>
      </c>
      <c r="F16" s="1983" t="s">
        <v>1032</v>
      </c>
      <c r="J16" s="1222"/>
    </row>
    <row r="17" spans="2:10" ht="15" customHeight="1">
      <c r="B17" s="1979" t="s">
        <v>1278</v>
      </c>
      <c r="C17" s="1980">
        <v>357.99999999999994</v>
      </c>
      <c r="D17" s="1981">
        <v>241.99999999999997</v>
      </c>
      <c r="E17" s="1981">
        <v>599.99999999999989</v>
      </c>
      <c r="F17" s="1983" t="s">
        <v>1034</v>
      </c>
      <c r="J17" s="1222"/>
    </row>
    <row r="18" spans="2:10" ht="15" customHeight="1">
      <c r="B18" s="1979" t="s">
        <v>1279</v>
      </c>
      <c r="C18" s="1980">
        <v>29</v>
      </c>
      <c r="D18" s="1981">
        <v>14.000000000000004</v>
      </c>
      <c r="E18" s="1981">
        <v>43</v>
      </c>
      <c r="F18" s="1983" t="s">
        <v>1036</v>
      </c>
      <c r="J18" s="1222"/>
    </row>
    <row r="19" spans="2:10" ht="15" customHeight="1">
      <c r="B19" s="1979" t="s">
        <v>1280</v>
      </c>
      <c r="C19" s="1980">
        <v>2</v>
      </c>
      <c r="D19" s="1981">
        <v>4</v>
      </c>
      <c r="E19" s="1981">
        <v>6</v>
      </c>
      <c r="F19" s="1983" t="s">
        <v>1038</v>
      </c>
      <c r="J19" s="1222"/>
    </row>
    <row r="20" spans="2:10" ht="15" customHeight="1">
      <c r="B20" s="1979" t="s">
        <v>1281</v>
      </c>
      <c r="C20" s="1980">
        <v>5</v>
      </c>
      <c r="D20" s="1981">
        <v>0</v>
      </c>
      <c r="E20" s="1981">
        <v>5</v>
      </c>
      <c r="F20" s="1983" t="s">
        <v>1040</v>
      </c>
      <c r="J20" s="1222"/>
    </row>
    <row r="21" spans="2:10" ht="15" customHeight="1">
      <c r="B21" s="1979" t="s">
        <v>1282</v>
      </c>
      <c r="C21" s="1980">
        <v>314</v>
      </c>
      <c r="D21" s="1981">
        <v>71.999999999999986</v>
      </c>
      <c r="E21" s="1981">
        <v>386</v>
      </c>
      <c r="F21" s="1983" t="s">
        <v>1042</v>
      </c>
      <c r="J21" s="1222"/>
    </row>
    <row r="22" spans="2:10" ht="15" customHeight="1">
      <c r="B22" s="1979" t="s">
        <v>1283</v>
      </c>
      <c r="C22" s="1980">
        <v>62.000000000000007</v>
      </c>
      <c r="D22" s="1981">
        <v>13.000000000000004</v>
      </c>
      <c r="E22" s="1981">
        <v>75.000000000000014</v>
      </c>
      <c r="F22" s="1983" t="s">
        <v>1044</v>
      </c>
      <c r="J22" s="1222"/>
    </row>
    <row r="23" spans="2:10" ht="15" customHeight="1">
      <c r="B23" s="1979" t="s">
        <v>38</v>
      </c>
      <c r="C23" s="1980">
        <v>180</v>
      </c>
      <c r="D23" s="1981">
        <v>128.00000000000003</v>
      </c>
      <c r="E23" s="1981">
        <v>308</v>
      </c>
      <c r="F23" s="1983" t="s">
        <v>1046</v>
      </c>
      <c r="J23" s="1222"/>
    </row>
    <row r="24" spans="2:10" ht="15" customHeight="1">
      <c r="B24" s="1979" t="s">
        <v>1107</v>
      </c>
      <c r="C24" s="1980">
        <v>2</v>
      </c>
      <c r="D24" s="1981">
        <v>3</v>
      </c>
      <c r="E24" s="1981">
        <v>5</v>
      </c>
      <c r="F24" s="1983" t="s">
        <v>1048</v>
      </c>
      <c r="J24" s="1222"/>
    </row>
    <row r="25" spans="2:10" ht="15" customHeight="1">
      <c r="B25" s="1979" t="s">
        <v>1108</v>
      </c>
      <c r="C25" s="1980">
        <v>509.99999999999994</v>
      </c>
      <c r="D25" s="1981">
        <v>85</v>
      </c>
      <c r="E25" s="1981">
        <v>595</v>
      </c>
      <c r="F25" s="1983" t="s">
        <v>1050</v>
      </c>
      <c r="J25" s="1222"/>
    </row>
    <row r="26" spans="2:10" ht="15" customHeight="1">
      <c r="B26" s="1979" t="s">
        <v>1284</v>
      </c>
      <c r="C26" s="1980">
        <v>586</v>
      </c>
      <c r="D26" s="1981">
        <v>180.00000000000003</v>
      </c>
      <c r="E26" s="1981">
        <v>766</v>
      </c>
      <c r="F26" s="1983" t="s">
        <v>1052</v>
      </c>
      <c r="J26" s="1222"/>
    </row>
    <row r="27" spans="2:10" ht="15" customHeight="1">
      <c r="B27" s="1979" t="s">
        <v>1285</v>
      </c>
      <c r="C27" s="1980">
        <v>86</v>
      </c>
      <c r="D27" s="1981">
        <v>18.000000000000004</v>
      </c>
      <c r="E27" s="1981">
        <v>104</v>
      </c>
      <c r="F27" s="1983" t="s">
        <v>1054</v>
      </c>
      <c r="J27" s="1222"/>
    </row>
    <row r="28" spans="2:10" ht="15" customHeight="1">
      <c r="B28" s="1979" t="s">
        <v>1286</v>
      </c>
      <c r="C28" s="1980">
        <v>42</v>
      </c>
      <c r="D28" s="1981">
        <v>43</v>
      </c>
      <c r="E28" s="1981">
        <v>85</v>
      </c>
      <c r="F28" s="1983" t="s">
        <v>1056</v>
      </c>
      <c r="J28" s="1222"/>
    </row>
    <row r="29" spans="2:10" ht="15" customHeight="1">
      <c r="B29" s="1979" t="s">
        <v>1287</v>
      </c>
      <c r="C29" s="1980">
        <v>2</v>
      </c>
      <c r="D29" s="1981">
        <v>0</v>
      </c>
      <c r="E29" s="1981">
        <v>2</v>
      </c>
      <c r="F29" s="1983" t="s">
        <v>1058</v>
      </c>
      <c r="J29" s="1222"/>
    </row>
    <row r="30" spans="2:10" ht="15" customHeight="1">
      <c r="B30" s="1979" t="s">
        <v>39</v>
      </c>
      <c r="C30" s="1980">
        <v>141</v>
      </c>
      <c r="D30" s="1981">
        <v>74.999999999999986</v>
      </c>
      <c r="E30" s="1981">
        <v>216</v>
      </c>
      <c r="F30" s="1983" t="s">
        <v>1060</v>
      </c>
      <c r="J30" s="1222"/>
    </row>
    <row r="31" spans="2:10" ht="15" customHeight="1">
      <c r="B31" s="1979" t="s">
        <v>1243</v>
      </c>
      <c r="C31" s="1980">
        <v>32</v>
      </c>
      <c r="D31" s="1981">
        <v>31</v>
      </c>
      <c r="E31" s="1981">
        <v>63</v>
      </c>
      <c r="F31" s="1983" t="s">
        <v>1062</v>
      </c>
      <c r="J31" s="1222"/>
    </row>
    <row r="32" spans="2:10" ht="15" customHeight="1" thickBot="1">
      <c r="B32" s="1984" t="s">
        <v>1288</v>
      </c>
      <c r="C32" s="1985">
        <v>3</v>
      </c>
      <c r="D32" s="1986">
        <v>3</v>
      </c>
      <c r="E32" s="1986">
        <v>6</v>
      </c>
      <c r="F32" s="1987" t="s">
        <v>1064</v>
      </c>
      <c r="J32" s="1222"/>
    </row>
    <row r="33" spans="2:6" ht="15" customHeight="1" thickBot="1">
      <c r="B33" s="1988" t="s">
        <v>42</v>
      </c>
      <c r="C33" s="1989">
        <v>3120.9999999999973</v>
      </c>
      <c r="D33" s="1990">
        <v>1311.9999999999995</v>
      </c>
      <c r="E33" s="1989">
        <v>4432.9999999999964</v>
      </c>
      <c r="F33" s="1991" t="s">
        <v>178</v>
      </c>
    </row>
    <row r="34" spans="2:6" ht="16.5" thickTop="1"/>
  </sheetData>
  <mergeCells count="5">
    <mergeCell ref="B1:F1"/>
    <mergeCell ref="B2:F2"/>
    <mergeCell ref="B4:B5"/>
    <mergeCell ref="C4:E4"/>
    <mergeCell ref="F4:F5"/>
  </mergeCells>
  <printOptions horizontalCentered="1"/>
  <pageMargins left="1" right="1" top="1" bottom="1" header="1" footer="1"/>
  <pageSetup paperSize="9" scale="85" orientation="landscape" verticalDpi="30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rightToLeft="1" view="pageBreakPreview" topLeftCell="X5" zoomScale="90" zoomScaleNormal="100" zoomScaleSheetLayoutView="90" workbookViewId="0">
      <selection activeCell="M19" sqref="M19"/>
    </sheetView>
  </sheetViews>
  <sheetFormatPr defaultRowHeight="15.75"/>
  <cols>
    <col min="1" max="1" width="16.42578125" style="13" customWidth="1"/>
    <col min="2" max="2" width="8" style="13" customWidth="1"/>
    <col min="3" max="3" width="10.85546875" style="13" customWidth="1"/>
    <col min="4" max="4" width="7.140625" style="13" customWidth="1"/>
    <col min="5" max="5" width="9.7109375" style="13" customWidth="1"/>
    <col min="6" max="6" width="8.5703125" style="13" customWidth="1"/>
    <col min="7" max="7" width="8.7109375" style="13" customWidth="1"/>
    <col min="8" max="13" width="9.140625" style="13"/>
    <col min="14" max="14" width="28.85546875" style="13" customWidth="1"/>
    <col min="15" max="15" width="19" style="13" customWidth="1"/>
    <col min="16" max="20" width="9.140625" style="13"/>
    <col min="21" max="21" width="8.85546875" style="13" customWidth="1"/>
    <col min="22" max="22" width="7.42578125" style="13" customWidth="1"/>
    <col min="23" max="23" width="10.140625" style="13" customWidth="1"/>
    <col min="24" max="26" width="9.140625" style="13"/>
    <col min="27" max="27" width="33.7109375" style="13" customWidth="1"/>
    <col min="28" max="16384" width="9.140625" style="13"/>
  </cols>
  <sheetData>
    <row r="1" spans="1:27" ht="27.75" customHeight="1">
      <c r="A1" s="1802" t="s">
        <v>1289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</row>
    <row r="2" spans="1:27" ht="30.75" customHeight="1">
      <c r="A2" s="1775" t="s">
        <v>1290</v>
      </c>
      <c r="B2" s="1775"/>
      <c r="C2" s="1775"/>
      <c r="D2" s="1775"/>
      <c r="E2" s="1775"/>
      <c r="F2" s="1775"/>
      <c r="G2" s="1775"/>
      <c r="H2" s="1775"/>
      <c r="I2" s="1775"/>
      <c r="J2" s="1775"/>
      <c r="K2" s="1775"/>
      <c r="L2" s="1775"/>
      <c r="M2" s="1775"/>
      <c r="N2" s="1775"/>
    </row>
    <row r="3" spans="1:27" ht="16.5" thickBot="1">
      <c r="A3" s="1047" t="s">
        <v>1291</v>
      </c>
      <c r="B3" s="1803"/>
      <c r="C3" s="1803"/>
      <c r="D3" s="1803"/>
      <c r="E3" s="1803"/>
      <c r="F3" s="1803"/>
      <c r="G3" s="1803"/>
      <c r="H3" s="1803"/>
      <c r="I3" s="1803"/>
      <c r="J3" s="1803"/>
      <c r="K3" s="1803"/>
      <c r="L3" s="1803"/>
      <c r="M3" s="1803"/>
      <c r="N3" s="1803" t="s">
        <v>1292</v>
      </c>
      <c r="O3" s="1047" t="s">
        <v>1293</v>
      </c>
      <c r="P3" s="1803"/>
      <c r="Q3" s="1803"/>
      <c r="R3" s="1803"/>
      <c r="S3" s="1803"/>
      <c r="T3" s="1803"/>
      <c r="U3" s="1803"/>
      <c r="V3" s="1803"/>
      <c r="W3" s="1803"/>
      <c r="X3" s="1803"/>
      <c r="Y3" s="1803"/>
      <c r="Z3" s="1803"/>
      <c r="AA3" s="1803" t="s">
        <v>1294</v>
      </c>
    </row>
    <row r="4" spans="1:27" ht="16.5" thickTop="1">
      <c r="A4" s="1992" t="s">
        <v>78</v>
      </c>
      <c r="B4" s="1906" t="s">
        <v>1250</v>
      </c>
      <c r="C4" s="1906"/>
      <c r="D4" s="1906" t="s">
        <v>1251</v>
      </c>
      <c r="E4" s="1906"/>
      <c r="F4" s="1906" t="s">
        <v>71</v>
      </c>
      <c r="G4" s="1906"/>
      <c r="H4" s="1906" t="s">
        <v>72</v>
      </c>
      <c r="I4" s="1906"/>
      <c r="J4" s="780" t="s">
        <v>1295</v>
      </c>
      <c r="K4" s="780"/>
      <c r="L4" s="780" t="s">
        <v>1296</v>
      </c>
      <c r="M4" s="780"/>
      <c r="N4" s="1993" t="s">
        <v>1297</v>
      </c>
      <c r="O4" s="1992" t="s">
        <v>78</v>
      </c>
      <c r="P4" s="780" t="s">
        <v>1298</v>
      </c>
      <c r="Q4" s="780"/>
      <c r="R4" s="780" t="s">
        <v>1299</v>
      </c>
      <c r="S4" s="780"/>
      <c r="T4" s="780" t="s">
        <v>1300</v>
      </c>
      <c r="U4" s="780"/>
      <c r="V4" s="780" t="s">
        <v>59</v>
      </c>
      <c r="W4" s="780"/>
      <c r="X4" s="780" t="s">
        <v>77</v>
      </c>
      <c r="Y4" s="780"/>
      <c r="Z4" s="780"/>
      <c r="AA4" s="1993" t="s">
        <v>1297</v>
      </c>
    </row>
    <row r="5" spans="1:27">
      <c r="A5" s="1994"/>
      <c r="B5" s="1912" t="s">
        <v>1255</v>
      </c>
      <c r="C5" s="1912"/>
      <c r="D5" s="1912" t="s">
        <v>1256</v>
      </c>
      <c r="E5" s="1912"/>
      <c r="F5" s="1912" t="s">
        <v>1257</v>
      </c>
      <c r="G5" s="1912"/>
      <c r="H5" s="1912" t="s">
        <v>1258</v>
      </c>
      <c r="I5" s="1912"/>
      <c r="J5" s="1995" t="s">
        <v>1259</v>
      </c>
      <c r="K5" s="1995"/>
      <c r="L5" s="1995" t="s">
        <v>1301</v>
      </c>
      <c r="M5" s="1995"/>
      <c r="N5" s="1996"/>
      <c r="O5" s="1994"/>
      <c r="P5" s="1995" t="s">
        <v>1302</v>
      </c>
      <c r="Q5" s="1995"/>
      <c r="R5" s="1995" t="s">
        <v>1303</v>
      </c>
      <c r="S5" s="1995"/>
      <c r="T5" s="1995" t="s">
        <v>1304</v>
      </c>
      <c r="U5" s="1995"/>
      <c r="V5" s="1995" t="s">
        <v>159</v>
      </c>
      <c r="W5" s="1995"/>
      <c r="X5" s="1995" t="s">
        <v>1012</v>
      </c>
      <c r="Y5" s="1995"/>
      <c r="Z5" s="1995"/>
      <c r="AA5" s="1996"/>
    </row>
    <row r="6" spans="1:27" ht="15.75" customHeight="1">
      <c r="A6" s="1994"/>
      <c r="B6" s="1915" t="s">
        <v>40</v>
      </c>
      <c r="C6" s="1915" t="s">
        <v>261</v>
      </c>
      <c r="D6" s="1915" t="s">
        <v>40</v>
      </c>
      <c r="E6" s="1915" t="s">
        <v>261</v>
      </c>
      <c r="F6" s="1915" t="s">
        <v>40</v>
      </c>
      <c r="G6" s="1915" t="s">
        <v>261</v>
      </c>
      <c r="H6" s="1915" t="s">
        <v>40</v>
      </c>
      <c r="I6" s="1915" t="s">
        <v>261</v>
      </c>
      <c r="J6" s="1915" t="s">
        <v>40</v>
      </c>
      <c r="K6" s="1915" t="s">
        <v>261</v>
      </c>
      <c r="L6" s="1915" t="s">
        <v>40</v>
      </c>
      <c r="M6" s="1915" t="s">
        <v>261</v>
      </c>
      <c r="N6" s="1996"/>
      <c r="O6" s="1994"/>
      <c r="P6" s="1997" t="s">
        <v>40</v>
      </c>
      <c r="Q6" s="1997" t="s">
        <v>261</v>
      </c>
      <c r="R6" s="1997" t="s">
        <v>40</v>
      </c>
      <c r="S6" s="1997" t="s">
        <v>261</v>
      </c>
      <c r="T6" s="1997" t="s">
        <v>40</v>
      </c>
      <c r="U6" s="1997" t="s">
        <v>261</v>
      </c>
      <c r="V6" s="1997" t="s">
        <v>40</v>
      </c>
      <c r="W6" s="1997" t="s">
        <v>261</v>
      </c>
      <c r="X6" s="1997" t="s">
        <v>40</v>
      </c>
      <c r="Y6" s="1997" t="s">
        <v>261</v>
      </c>
      <c r="Z6" s="1998" t="s">
        <v>42</v>
      </c>
      <c r="AA6" s="1996"/>
    </row>
    <row r="7" spans="1:27" ht="18.75" customHeight="1" thickBot="1">
      <c r="A7" s="1999"/>
      <c r="B7" s="1918" t="s">
        <v>133</v>
      </c>
      <c r="C7" s="1918" t="s">
        <v>214</v>
      </c>
      <c r="D7" s="1918" t="s">
        <v>133</v>
      </c>
      <c r="E7" s="1918" t="s">
        <v>214</v>
      </c>
      <c r="F7" s="1918" t="s">
        <v>133</v>
      </c>
      <c r="G7" s="1918" t="s">
        <v>214</v>
      </c>
      <c r="H7" s="1918" t="s">
        <v>133</v>
      </c>
      <c r="I7" s="1918" t="s">
        <v>214</v>
      </c>
      <c r="J7" s="1918" t="s">
        <v>133</v>
      </c>
      <c r="K7" s="1918" t="s">
        <v>214</v>
      </c>
      <c r="L7" s="1918" t="s">
        <v>133</v>
      </c>
      <c r="M7" s="1918" t="s">
        <v>214</v>
      </c>
      <c r="N7" s="2000"/>
      <c r="O7" s="1999"/>
      <c r="P7" s="2001" t="s">
        <v>133</v>
      </c>
      <c r="Q7" s="2001" t="s">
        <v>214</v>
      </c>
      <c r="R7" s="2001" t="s">
        <v>133</v>
      </c>
      <c r="S7" s="2001" t="s">
        <v>214</v>
      </c>
      <c r="T7" s="2001" t="s">
        <v>133</v>
      </c>
      <c r="U7" s="2001" t="s">
        <v>214</v>
      </c>
      <c r="V7" s="2001" t="s">
        <v>133</v>
      </c>
      <c r="W7" s="2001" t="s">
        <v>214</v>
      </c>
      <c r="X7" s="2001" t="s">
        <v>133</v>
      </c>
      <c r="Y7" s="2001" t="s">
        <v>214</v>
      </c>
      <c r="Z7" s="2002" t="s">
        <v>178</v>
      </c>
      <c r="AA7" s="2000"/>
    </row>
    <row r="8" spans="1:27" ht="25.5" customHeight="1">
      <c r="A8" s="2003" t="s">
        <v>922</v>
      </c>
      <c r="B8" s="788">
        <v>0</v>
      </c>
      <c r="C8" s="788">
        <v>0</v>
      </c>
      <c r="D8" s="788">
        <v>0</v>
      </c>
      <c r="E8" s="788">
        <v>0</v>
      </c>
      <c r="F8" s="788">
        <v>0</v>
      </c>
      <c r="G8" s="788">
        <v>0</v>
      </c>
      <c r="H8" s="788">
        <v>0</v>
      </c>
      <c r="I8" s="788">
        <v>1.9999999999999991</v>
      </c>
      <c r="J8" s="788">
        <v>4</v>
      </c>
      <c r="K8" s="788">
        <v>9.0000000000000036</v>
      </c>
      <c r="L8" s="788">
        <v>53.999999999999957</v>
      </c>
      <c r="M8" s="788">
        <v>144.00000000000003</v>
      </c>
      <c r="N8" s="2004" t="s">
        <v>502</v>
      </c>
      <c r="O8" s="2003" t="s">
        <v>922</v>
      </c>
      <c r="P8" s="788">
        <v>3.0000000000000013</v>
      </c>
      <c r="Q8" s="788">
        <v>10.000000000000005</v>
      </c>
      <c r="R8" s="788">
        <v>5.9999999999999964</v>
      </c>
      <c r="S8" s="788">
        <v>21.000000000000021</v>
      </c>
      <c r="T8" s="788">
        <v>9.0000000000000053</v>
      </c>
      <c r="U8" s="788">
        <v>42.000000000000007</v>
      </c>
      <c r="V8" s="788">
        <v>0</v>
      </c>
      <c r="W8" s="788">
        <v>0</v>
      </c>
      <c r="X8" s="788">
        <v>76.000000000000028</v>
      </c>
      <c r="Y8" s="788">
        <v>228.00000000000006</v>
      </c>
      <c r="Z8" s="2005">
        <v>304.00000000000011</v>
      </c>
      <c r="AA8" s="2004" t="s">
        <v>502</v>
      </c>
    </row>
    <row r="9" spans="1:27" ht="25.5" customHeight="1">
      <c r="A9" s="2006" t="s">
        <v>923</v>
      </c>
      <c r="B9" s="2007">
        <v>0</v>
      </c>
      <c r="C9" s="2007">
        <v>0</v>
      </c>
      <c r="D9" s="2007">
        <v>0</v>
      </c>
      <c r="E9" s="2007">
        <v>0</v>
      </c>
      <c r="F9" s="2007">
        <v>0.99999999999999944</v>
      </c>
      <c r="G9" s="2007">
        <v>0</v>
      </c>
      <c r="H9" s="2007">
        <v>10.000000000000009</v>
      </c>
      <c r="I9" s="2007">
        <v>21.000000000000011</v>
      </c>
      <c r="J9" s="2007">
        <v>22.000000000000014</v>
      </c>
      <c r="K9" s="2007">
        <v>50.000000000000021</v>
      </c>
      <c r="L9" s="2007">
        <v>49</v>
      </c>
      <c r="M9" s="2007">
        <v>115.00000000000003</v>
      </c>
      <c r="N9" s="2008" t="s">
        <v>1305</v>
      </c>
      <c r="O9" s="2006" t="s">
        <v>923</v>
      </c>
      <c r="P9" s="2007">
        <v>2</v>
      </c>
      <c r="Q9" s="2007">
        <v>3.0000000000000022</v>
      </c>
      <c r="R9" s="2007">
        <v>8</v>
      </c>
      <c r="S9" s="2007">
        <v>17</v>
      </c>
      <c r="T9" s="2007">
        <v>1.9999999999999993</v>
      </c>
      <c r="U9" s="2007">
        <v>23.999999999999986</v>
      </c>
      <c r="V9" s="2007">
        <v>0</v>
      </c>
      <c r="W9" s="2007">
        <v>0</v>
      </c>
      <c r="X9" s="2007">
        <v>94</v>
      </c>
      <c r="Y9" s="2007">
        <v>229.99999999999989</v>
      </c>
      <c r="Z9" s="2009">
        <v>323.99999999999989</v>
      </c>
      <c r="AA9" s="2008" t="s">
        <v>1305</v>
      </c>
    </row>
    <row r="10" spans="1:27" ht="25.5" customHeight="1">
      <c r="A10" s="2006" t="s">
        <v>421</v>
      </c>
      <c r="B10" s="2007">
        <v>0.99999999999999967</v>
      </c>
      <c r="C10" s="2007">
        <v>14.999999999999995</v>
      </c>
      <c r="D10" s="2007">
        <v>3.9999999999999982</v>
      </c>
      <c r="E10" s="2007">
        <v>57</v>
      </c>
      <c r="F10" s="2007">
        <v>5</v>
      </c>
      <c r="G10" s="2007">
        <v>32.000000000000007</v>
      </c>
      <c r="H10" s="2007">
        <v>20.999999999999989</v>
      </c>
      <c r="I10" s="2007">
        <v>109.9999999999999</v>
      </c>
      <c r="J10" s="2007">
        <v>68.000000000000014</v>
      </c>
      <c r="K10" s="2007">
        <v>140.99999999999994</v>
      </c>
      <c r="L10" s="2007">
        <v>199.99999999999989</v>
      </c>
      <c r="M10" s="2007">
        <v>378.00000000000006</v>
      </c>
      <c r="N10" s="2008" t="s">
        <v>504</v>
      </c>
      <c r="O10" s="2006" t="s">
        <v>421</v>
      </c>
      <c r="P10" s="2007">
        <v>6.0000000000000071</v>
      </c>
      <c r="Q10" s="2007">
        <v>25.000000000000007</v>
      </c>
      <c r="R10" s="2007">
        <v>12.999999999999996</v>
      </c>
      <c r="S10" s="2007">
        <v>20.999999999999996</v>
      </c>
      <c r="T10" s="2007">
        <v>0.99999999999999967</v>
      </c>
      <c r="U10" s="2007">
        <v>7.0000000000000062</v>
      </c>
      <c r="V10" s="2007">
        <v>0</v>
      </c>
      <c r="W10" s="2007">
        <v>0.99999999999999956</v>
      </c>
      <c r="X10" s="2007">
        <v>319</v>
      </c>
      <c r="Y10" s="2007">
        <v>787.00000000000068</v>
      </c>
      <c r="Z10" s="2009">
        <v>1106.0000000000007</v>
      </c>
      <c r="AA10" s="2008" t="s">
        <v>504</v>
      </c>
    </row>
    <row r="11" spans="1:27" ht="25.5" customHeight="1">
      <c r="A11" s="1664" t="s">
        <v>82</v>
      </c>
      <c r="B11" s="767">
        <v>4.9999999999999982</v>
      </c>
      <c r="C11" s="767">
        <v>17.000000000000004</v>
      </c>
      <c r="D11" s="767">
        <v>23.999999999999996</v>
      </c>
      <c r="E11" s="767">
        <v>104.00000000000004</v>
      </c>
      <c r="F11" s="767">
        <v>44.000000000000028</v>
      </c>
      <c r="G11" s="767">
        <v>41.000000000000036</v>
      </c>
      <c r="H11" s="767">
        <v>101.99999999999999</v>
      </c>
      <c r="I11" s="767">
        <v>128.99999999999997</v>
      </c>
      <c r="J11" s="767">
        <v>129</v>
      </c>
      <c r="K11" s="767">
        <v>191.00000000000014</v>
      </c>
      <c r="L11" s="767">
        <v>336.99999999999989</v>
      </c>
      <c r="M11" s="767">
        <v>453.99999999999972</v>
      </c>
      <c r="N11" s="2008" t="s">
        <v>167</v>
      </c>
      <c r="O11" s="1664" t="s">
        <v>82</v>
      </c>
      <c r="P11" s="767">
        <v>5.0000000000000018</v>
      </c>
      <c r="Q11" s="767">
        <v>23.000000000000004</v>
      </c>
      <c r="R11" s="767">
        <v>15.000000000000004</v>
      </c>
      <c r="S11" s="767">
        <v>46.000000000000043</v>
      </c>
      <c r="T11" s="767">
        <v>9.0000000000000018</v>
      </c>
      <c r="U11" s="767">
        <v>7.9999999999999929</v>
      </c>
      <c r="V11" s="767">
        <v>0.99999999999999978</v>
      </c>
      <c r="W11" s="767">
        <v>3.9999999999999991</v>
      </c>
      <c r="X11" s="767">
        <v>670.99999999999977</v>
      </c>
      <c r="Y11" s="767">
        <v>1016.9999999999992</v>
      </c>
      <c r="Z11" s="767">
        <v>1687.9999999999991</v>
      </c>
      <c r="AA11" s="2008" t="s">
        <v>167</v>
      </c>
    </row>
    <row r="12" spans="1:27" ht="25.5" customHeight="1" thickBot="1">
      <c r="A12" s="226" t="s">
        <v>83</v>
      </c>
      <c r="B12" s="771">
        <v>52</v>
      </c>
      <c r="C12" s="771">
        <v>163.99999999999989</v>
      </c>
      <c r="D12" s="771">
        <v>44</v>
      </c>
      <c r="E12" s="771">
        <v>373.00000000000017</v>
      </c>
      <c r="F12" s="771">
        <v>33.999999999999993</v>
      </c>
      <c r="G12" s="771">
        <v>183.00000000000006</v>
      </c>
      <c r="H12" s="771">
        <v>14.000000000000002</v>
      </c>
      <c r="I12" s="771">
        <v>93.999999999999972</v>
      </c>
      <c r="J12" s="771">
        <v>2.9999999999999973</v>
      </c>
      <c r="K12" s="771">
        <v>23.000000000000014</v>
      </c>
      <c r="L12" s="771">
        <v>3.9999999999999982</v>
      </c>
      <c r="M12" s="771">
        <v>19</v>
      </c>
      <c r="N12" s="2010" t="s">
        <v>168</v>
      </c>
      <c r="O12" s="226" t="s">
        <v>83</v>
      </c>
      <c r="P12" s="771">
        <v>0</v>
      </c>
      <c r="Q12" s="771">
        <v>0</v>
      </c>
      <c r="R12" s="771">
        <v>0</v>
      </c>
      <c r="S12" s="771">
        <v>0.99999999999999944</v>
      </c>
      <c r="T12" s="771">
        <v>0</v>
      </c>
      <c r="U12" s="771">
        <v>0</v>
      </c>
      <c r="V12" s="771">
        <v>0.99999999999999967</v>
      </c>
      <c r="W12" s="771">
        <v>1.9999999999999991</v>
      </c>
      <c r="X12" s="771">
        <v>152</v>
      </c>
      <c r="Y12" s="771">
        <v>858.99999999999977</v>
      </c>
      <c r="Z12" s="771">
        <v>1010.9999999999998</v>
      </c>
      <c r="AA12" s="2010" t="s">
        <v>168</v>
      </c>
    </row>
    <row r="13" spans="1:27" ht="25.5" customHeight="1" thickBot="1">
      <c r="A13" s="2011" t="s">
        <v>42</v>
      </c>
      <c r="B13" s="415">
        <v>57.999999999999993</v>
      </c>
      <c r="C13" s="415">
        <v>195.99999999999983</v>
      </c>
      <c r="D13" s="415">
        <v>72.000000000000014</v>
      </c>
      <c r="E13" s="415">
        <v>534.00000000000011</v>
      </c>
      <c r="F13" s="415">
        <v>83.999999999999957</v>
      </c>
      <c r="G13" s="415">
        <v>256.00000000000017</v>
      </c>
      <c r="H13" s="415">
        <v>146.99999999999994</v>
      </c>
      <c r="I13" s="415">
        <v>355.99999999999994</v>
      </c>
      <c r="J13" s="415">
        <v>225.99999999999997</v>
      </c>
      <c r="K13" s="415">
        <v>414.00000000000011</v>
      </c>
      <c r="L13" s="415">
        <v>643.99999999999989</v>
      </c>
      <c r="M13" s="415">
        <v>1110</v>
      </c>
      <c r="N13" s="2012" t="s">
        <v>125</v>
      </c>
      <c r="O13" s="2011" t="s">
        <v>42</v>
      </c>
      <c r="P13" s="415">
        <v>16.000000000000007</v>
      </c>
      <c r="Q13" s="415">
        <v>60.999999999999986</v>
      </c>
      <c r="R13" s="415">
        <v>42.000000000000007</v>
      </c>
      <c r="S13" s="415">
        <v>106</v>
      </c>
      <c r="T13" s="415">
        <v>21.000000000000014</v>
      </c>
      <c r="U13" s="415">
        <v>80.999999999999986</v>
      </c>
      <c r="V13" s="415">
        <v>1.9999999999999996</v>
      </c>
      <c r="W13" s="415">
        <v>6.9999999999999991</v>
      </c>
      <c r="X13" s="415">
        <v>1312.0000000000002</v>
      </c>
      <c r="Y13" s="415">
        <v>3121</v>
      </c>
      <c r="Z13" s="42">
        <v>4433</v>
      </c>
      <c r="AA13" s="2012" t="s">
        <v>125</v>
      </c>
    </row>
    <row r="14" spans="1:27" ht="16.5" thickTop="1">
      <c r="A14" s="241"/>
      <c r="B14" s="767"/>
      <c r="C14" s="767"/>
      <c r="D14" s="767"/>
      <c r="E14" s="767"/>
      <c r="F14" s="767"/>
      <c r="G14" s="767"/>
      <c r="H14" s="767"/>
      <c r="I14" s="767"/>
      <c r="J14" s="767"/>
      <c r="K14" s="767"/>
      <c r="L14" s="767"/>
      <c r="M14" s="767"/>
      <c r="N14" s="767"/>
      <c r="O14" s="767"/>
      <c r="P14" s="767"/>
      <c r="Q14" s="767"/>
      <c r="R14" s="767"/>
      <c r="S14" s="767"/>
      <c r="T14" s="767"/>
      <c r="U14" s="767"/>
      <c r="V14" s="767"/>
      <c r="W14" s="767"/>
      <c r="X14" s="767"/>
      <c r="Y14" s="767"/>
      <c r="Z14" s="767"/>
    </row>
    <row r="15" spans="1:27">
      <c r="A15" s="241"/>
      <c r="B15" s="767"/>
      <c r="C15" s="767"/>
      <c r="D15" s="767"/>
      <c r="E15" s="767"/>
      <c r="F15" s="767"/>
      <c r="G15" s="767"/>
      <c r="H15" s="767"/>
      <c r="I15" s="767"/>
      <c r="J15" s="767"/>
      <c r="K15" s="767"/>
      <c r="L15" s="767"/>
      <c r="M15" s="767"/>
      <c r="N15" s="767"/>
      <c r="O15" s="767"/>
      <c r="P15" s="767"/>
      <c r="Q15" s="767"/>
      <c r="R15" s="767"/>
      <c r="S15" s="767"/>
      <c r="T15" s="767"/>
      <c r="U15" s="767"/>
      <c r="V15" s="767"/>
      <c r="W15" s="767"/>
      <c r="X15" s="767"/>
      <c r="Y15" s="767"/>
      <c r="Z15" s="767"/>
    </row>
    <row r="17" spans="2:14">
      <c r="B17" s="2013"/>
      <c r="C17" s="2013"/>
      <c r="D17" s="2013"/>
      <c r="E17" s="2013"/>
      <c r="F17" s="2013"/>
      <c r="G17" s="2013"/>
      <c r="H17" s="2013"/>
      <c r="I17" s="2013"/>
    </row>
    <row r="18" spans="2:14">
      <c r="B18" s="2013"/>
      <c r="C18" s="2013"/>
      <c r="D18" s="2013"/>
      <c r="E18" s="2013"/>
      <c r="F18" s="2013"/>
      <c r="G18" s="2013"/>
      <c r="H18" s="2013"/>
      <c r="I18" s="2013"/>
    </row>
    <row r="19" spans="2:14">
      <c r="B19" s="1915"/>
      <c r="C19" s="1915"/>
      <c r="D19" s="1915"/>
      <c r="E19" s="1915"/>
      <c r="F19" s="1915"/>
      <c r="G19" s="1915"/>
      <c r="H19" s="1915"/>
      <c r="I19" s="1915"/>
      <c r="N19" s="626"/>
    </row>
    <row r="20" spans="2:14">
      <c r="B20" s="1915"/>
      <c r="C20" s="1915"/>
      <c r="D20" s="1915"/>
      <c r="E20" s="1915"/>
      <c r="F20" s="1915"/>
      <c r="G20" s="1915"/>
      <c r="H20" s="1915"/>
      <c r="I20" s="1915"/>
    </row>
  </sheetData>
  <mergeCells count="28">
    <mergeCell ref="AA4:AA7"/>
    <mergeCell ref="B5:C5"/>
    <mergeCell ref="D5:E5"/>
    <mergeCell ref="F5:G5"/>
    <mergeCell ref="H5:I5"/>
    <mergeCell ref="J5:K5"/>
    <mergeCell ref="L5:M5"/>
    <mergeCell ref="P5:Q5"/>
    <mergeCell ref="R5:S5"/>
    <mergeCell ref="T5:U5"/>
    <mergeCell ref="O4:O7"/>
    <mergeCell ref="P4:Q4"/>
    <mergeCell ref="R4:S4"/>
    <mergeCell ref="T4:U4"/>
    <mergeCell ref="V4:W4"/>
    <mergeCell ref="X4:Z4"/>
    <mergeCell ref="V5:W5"/>
    <mergeCell ref="X5:Z5"/>
    <mergeCell ref="A1:N1"/>
    <mergeCell ref="A2:N2"/>
    <mergeCell ref="A4:A7"/>
    <mergeCell ref="B4:C4"/>
    <mergeCell ref="D4:E4"/>
    <mergeCell ref="F4:G4"/>
    <mergeCell ref="H4:I4"/>
    <mergeCell ref="J4:K4"/>
    <mergeCell ref="L4:M4"/>
    <mergeCell ref="N4:N7"/>
  </mergeCells>
  <pageMargins left="0.7" right="0.7" top="0.75" bottom="0.75" header="0.3" footer="0.3"/>
  <pageSetup paperSize="9" scale="85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5"/>
  <sheetViews>
    <sheetView rightToLeft="1" view="pageBreakPreview" topLeftCell="A16" zoomScaleNormal="85" zoomScaleSheetLayoutView="100" workbookViewId="0">
      <selection activeCell="Y75" sqref="Y75"/>
    </sheetView>
  </sheetViews>
  <sheetFormatPr defaultRowHeight="15"/>
  <cols>
    <col min="1" max="1" width="12.28515625" style="11" customWidth="1"/>
    <col min="2" max="2" width="27.42578125" style="11" customWidth="1"/>
    <col min="3" max="5" width="23.28515625" style="11" customWidth="1"/>
    <col min="6" max="6" width="18.7109375" style="11" customWidth="1"/>
    <col min="7" max="16384" width="9.140625" style="11"/>
  </cols>
  <sheetData>
    <row r="2" spans="2:24" ht="34.5" customHeight="1">
      <c r="B2" s="380" t="s">
        <v>119</v>
      </c>
      <c r="C2" s="380"/>
      <c r="D2" s="380"/>
      <c r="E2" s="380"/>
      <c r="F2" s="380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2:24" ht="34.5" customHeight="1">
      <c r="B3" s="284" t="s">
        <v>215</v>
      </c>
      <c r="C3" s="284"/>
      <c r="D3" s="284"/>
      <c r="E3" s="284"/>
      <c r="F3" s="284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2:24" ht="16.5" thickBot="1">
      <c r="B4" s="12" t="s">
        <v>255</v>
      </c>
      <c r="E4" s="379" t="s">
        <v>256</v>
      </c>
      <c r="F4" s="379"/>
    </row>
    <row r="5" spans="2:24" ht="16.5" thickTop="1">
      <c r="B5" s="266" t="s">
        <v>68</v>
      </c>
      <c r="C5" s="186" t="s">
        <v>113</v>
      </c>
      <c r="D5" s="187" t="s">
        <v>41</v>
      </c>
      <c r="E5" s="187" t="s">
        <v>42</v>
      </c>
      <c r="F5" s="305" t="s">
        <v>123</v>
      </c>
    </row>
    <row r="6" spans="2:24" ht="33" customHeight="1" thickBot="1">
      <c r="B6" s="381"/>
      <c r="C6" s="174" t="s">
        <v>213</v>
      </c>
      <c r="D6" s="174" t="s">
        <v>214</v>
      </c>
      <c r="E6" s="174" t="s">
        <v>125</v>
      </c>
      <c r="F6" s="306"/>
    </row>
    <row r="7" spans="2:24" ht="43.5" customHeight="1">
      <c r="B7" s="45" t="s">
        <v>84</v>
      </c>
      <c r="C7" s="46">
        <v>23</v>
      </c>
      <c r="D7" s="41">
        <v>16</v>
      </c>
      <c r="E7" s="41">
        <v>39</v>
      </c>
      <c r="F7" s="107" t="s">
        <v>154</v>
      </c>
    </row>
    <row r="8" spans="2:24" ht="43.5" customHeight="1">
      <c r="B8" s="47" t="s">
        <v>37</v>
      </c>
      <c r="C8" s="48">
        <v>28</v>
      </c>
      <c r="D8" s="49">
        <v>23</v>
      </c>
      <c r="E8" s="49">
        <v>51</v>
      </c>
      <c r="F8" s="108" t="s">
        <v>153</v>
      </c>
    </row>
    <row r="9" spans="2:24" ht="43.5" customHeight="1">
      <c r="B9" s="47" t="s">
        <v>38</v>
      </c>
      <c r="C9" s="48">
        <v>42</v>
      </c>
      <c r="D9" s="49">
        <v>22.000000000000004</v>
      </c>
      <c r="E9" s="49">
        <v>64</v>
      </c>
      <c r="F9" s="109" t="s">
        <v>155</v>
      </c>
    </row>
    <row r="10" spans="2:24" ht="43.5" customHeight="1" thickBot="1">
      <c r="B10" s="45" t="s">
        <v>39</v>
      </c>
      <c r="C10" s="46">
        <v>379</v>
      </c>
      <c r="D10" s="41">
        <v>114</v>
      </c>
      <c r="E10" s="41">
        <v>493</v>
      </c>
      <c r="F10" s="108" t="s">
        <v>152</v>
      </c>
    </row>
    <row r="11" spans="2:24" ht="43.5" customHeight="1" thickBot="1">
      <c r="B11" s="50" t="s">
        <v>42</v>
      </c>
      <c r="C11" s="51">
        <v>472.00000000000006</v>
      </c>
      <c r="D11" s="42">
        <v>174.99999999999997</v>
      </c>
      <c r="E11" s="42">
        <v>647</v>
      </c>
      <c r="F11" s="134" t="s">
        <v>162</v>
      </c>
    </row>
    <row r="12" spans="2:24" ht="15.75" thickTop="1">
      <c r="B12" s="44"/>
      <c r="C12" s="44"/>
      <c r="D12" s="44"/>
      <c r="E12" s="44"/>
    </row>
    <row r="13" spans="2:24">
      <c r="B13" s="44"/>
      <c r="C13" s="44"/>
      <c r="D13" s="44"/>
      <c r="E13" s="44"/>
    </row>
    <row r="15" spans="2:24">
      <c r="C15" s="52"/>
      <c r="D15" s="52"/>
      <c r="E15" s="52"/>
    </row>
  </sheetData>
  <mergeCells count="5">
    <mergeCell ref="E4:F4"/>
    <mergeCell ref="B2:F2"/>
    <mergeCell ref="B3:F3"/>
    <mergeCell ref="B5:B6"/>
    <mergeCell ref="F5:F6"/>
  </mergeCells>
  <printOptions horizontalCentered="1"/>
  <pageMargins left="1" right="1" top="1" bottom="1" header="1" footer="1"/>
  <pageSetup paperSize="9" scale="8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85</vt:i4>
      </vt:variant>
      <vt:variant>
        <vt:lpstr>نطاقات تمت تسميتها</vt:lpstr>
      </vt:variant>
      <vt:variant>
        <vt:i4>78</vt:i4>
      </vt:variant>
    </vt:vector>
  </HeadingPairs>
  <TitlesOfParts>
    <vt:vector size="163" baseType="lpstr">
      <vt:lpstr>فاصل.1</vt:lpstr>
      <vt:lpstr>جدول 1</vt:lpstr>
      <vt:lpstr>جدول 2</vt:lpstr>
      <vt:lpstr>جدول 3</vt:lpstr>
      <vt:lpstr>جدول 4</vt:lpstr>
      <vt:lpstr>جدول 5</vt:lpstr>
      <vt:lpstr>جدول 6.</vt:lpstr>
      <vt:lpstr>جدول 7</vt:lpstr>
      <vt:lpstr>جدول 9</vt:lpstr>
      <vt:lpstr>جدول 8</vt:lpstr>
      <vt:lpstr>فاصل.2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فاصل.3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فاصل.4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فاصل.5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فاصل.6</vt:lpstr>
      <vt:lpstr>87</vt:lpstr>
      <vt:lpstr>88</vt:lpstr>
      <vt:lpstr>89</vt:lpstr>
      <vt:lpstr>90</vt:lpstr>
      <vt:lpstr>91</vt:lpstr>
      <vt:lpstr>92</vt:lpstr>
      <vt:lpstr>93</vt:lpstr>
      <vt:lpstr>94</vt:lpstr>
      <vt:lpstr>'25'!Print_Area</vt:lpstr>
      <vt:lpstr>'26'!Print_Area</vt:lpstr>
      <vt:lpstr>'28'!Print_Area</vt:lpstr>
      <vt:lpstr>'29'!Print_Area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'60'!Print_Area</vt:lpstr>
      <vt:lpstr>'61'!Print_Area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'70'!Print_Area</vt:lpstr>
      <vt:lpstr>'72'!Print_Area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'80'!Print_Area</vt:lpstr>
      <vt:lpstr>'81'!Print_Area</vt:lpstr>
      <vt:lpstr>'82'!Print_Area</vt:lpstr>
      <vt:lpstr>'83'!Print_Area</vt:lpstr>
      <vt:lpstr>'84'!Print_Area</vt:lpstr>
      <vt:lpstr>'86'!Print_Area</vt:lpstr>
      <vt:lpstr>'87'!Print_Area</vt:lpstr>
      <vt:lpstr>'88'!Print_Area</vt:lpstr>
      <vt:lpstr>'89'!Print_Area</vt:lpstr>
      <vt:lpstr>'90'!Print_Area</vt:lpstr>
      <vt:lpstr>'91'!Print_Area</vt:lpstr>
      <vt:lpstr>'92'!Print_Area</vt:lpstr>
      <vt:lpstr>'93'!Print_Area</vt:lpstr>
      <vt:lpstr>'94'!Print_Area</vt:lpstr>
      <vt:lpstr>'جدول 1'!Print_Area</vt:lpstr>
      <vt:lpstr>'جدول 2'!Print_Area</vt:lpstr>
      <vt:lpstr>'جدول 3'!Print_Area</vt:lpstr>
      <vt:lpstr>'جدول 4'!Print_Area</vt:lpstr>
      <vt:lpstr>'جدول 5'!Print_Area</vt:lpstr>
      <vt:lpstr>'جدول 6.'!Print_Area</vt:lpstr>
      <vt:lpstr>'جدول 7'!Print_Area</vt:lpstr>
      <vt:lpstr>'جدول 9'!Print_Area</vt:lpstr>
      <vt:lpstr>فاصل.1!Print_Area</vt:lpstr>
      <vt:lpstr>فاصل.2!Print_Area</vt:lpstr>
      <vt:lpstr>فاصل.3!Print_Area</vt:lpstr>
      <vt:lpstr>فاصل.4!Print_Area</vt:lpstr>
      <vt:lpstr>فاصل.5!Print_Area</vt:lpstr>
      <vt:lpstr>فاصل.6!Print_Area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2021-02-22T07:59:42Z</cp:lastPrinted>
  <dcterms:created xsi:type="dcterms:W3CDTF">2019-12-04T05:55:23Z</dcterms:created>
  <dcterms:modified xsi:type="dcterms:W3CDTF">2021-09-21T07:13:09Z</dcterms:modified>
</cp:coreProperties>
</file>